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Difuzni_koeficienty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8" i="1"/>
  <c r="G8"/>
  <c r="I8" s="1"/>
  <c r="F9"/>
  <c r="H9" s="1"/>
  <c r="G9"/>
  <c r="F10"/>
  <c r="H10" s="1"/>
  <c r="G10"/>
  <c r="I10" s="1"/>
  <c r="F11"/>
  <c r="H11" s="1"/>
  <c r="G11"/>
  <c r="F12"/>
  <c r="G12"/>
  <c r="F13"/>
  <c r="H13" s="1"/>
  <c r="F14"/>
  <c r="F15"/>
  <c r="H15" s="1"/>
  <c r="G15"/>
  <c r="I15" s="1"/>
  <c r="F16"/>
  <c r="H16" s="1"/>
  <c r="G16"/>
  <c r="F17"/>
  <c r="H17" s="1"/>
  <c r="G17"/>
  <c r="F18"/>
  <c r="H18" s="1"/>
  <c r="G18"/>
  <c r="F19"/>
  <c r="H19" s="1"/>
  <c r="G19"/>
  <c r="I19" s="1"/>
  <c r="F20"/>
  <c r="H20" s="1"/>
  <c r="G20"/>
  <c r="I20" s="1"/>
  <c r="F21"/>
  <c r="H21" s="1"/>
  <c r="G21"/>
  <c r="I21" s="1"/>
  <c r="H14"/>
  <c r="G7"/>
  <c r="I7" s="1"/>
  <c r="F7"/>
  <c r="H7" s="1"/>
  <c r="H8"/>
  <c r="I9"/>
  <c r="I11"/>
  <c r="H12"/>
  <c r="I12"/>
  <c r="I16"/>
  <c r="I17"/>
  <c r="I18"/>
</calcChain>
</file>

<file path=xl/sharedStrings.xml><?xml version="1.0" encoding="utf-8"?>
<sst xmlns="http://schemas.openxmlformats.org/spreadsheetml/2006/main" count="67" uniqueCount="32">
  <si>
    <t>PFPA</t>
  </si>
  <si>
    <t>PFHxA</t>
  </si>
  <si>
    <t>PFHpA</t>
  </si>
  <si>
    <t>PFOA</t>
  </si>
  <si>
    <t>PFNA</t>
  </si>
  <si>
    <t>PFDA</t>
  </si>
  <si>
    <t>PFDoDA</t>
  </si>
  <si>
    <t>PFTRDA</t>
  </si>
  <si>
    <t>PFHxS</t>
  </si>
  <si>
    <t>PFBS</t>
  </si>
  <si>
    <t>PFOS</t>
  </si>
  <si>
    <t>FOSA</t>
  </si>
  <si>
    <t>D (22°C)</t>
  </si>
  <si>
    <t>D (5°C)</t>
  </si>
  <si>
    <t>s (22°C)</t>
  </si>
  <si>
    <t>s (5°C)</t>
  </si>
  <si>
    <r>
      <t>R</t>
    </r>
    <r>
      <rPr>
        <vertAlign val="subscript"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scheme val="minor"/>
      </rPr>
      <t xml:space="preserve"> (22°C)</t>
    </r>
  </si>
  <si>
    <r>
      <t>R</t>
    </r>
    <r>
      <rPr>
        <vertAlign val="subscript"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scheme val="minor"/>
      </rPr>
      <t xml:space="preserve"> (5°C)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</si>
  <si>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/s</t>
    </r>
  </si>
  <si>
    <r>
      <t>cm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/s</t>
    </r>
  </si>
  <si>
    <t>ml/d</t>
  </si>
  <si>
    <t>*</t>
  </si>
  <si>
    <t>Diclofenac</t>
  </si>
  <si>
    <t>Sulfamethoxazole</t>
  </si>
  <si>
    <t>Carbamazepine</t>
  </si>
  <si>
    <t>Karbamazepin</t>
  </si>
  <si>
    <t>Diklofenak</t>
  </si>
  <si>
    <t>Sulfametoxazol</t>
  </si>
  <si>
    <t>Směrodatné odchýlky stanovení (s)</t>
  </si>
  <si>
    <t>Hodnoty difuzních koeficientů perfluorovaných látek a vybraných farmak v 1,5% agarózovém hydrogelu při dvou teplotách</t>
  </si>
  <si>
    <t>Metodika je výsledkem řešení projektu „Emergentní polutanty ve složkách životního prostředí“ (TB030MZP001) podpořeného TA ČR v rámci programu BETA.</t>
  </si>
  <si>
    <t>Data jsou součástí metodiky Nmet "Metodika pasivního vzorkování perfluoroktansulfonátu PFOS, PFOA a vybraných farmak ve vodním prostředí"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</si>
</sst>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11" fontId="0" fillId="0" borderId="0" xfId="0" applyNumberFormat="1"/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1" fontId="0" fillId="2" borderId="3" xfId="0" applyNumberFormat="1" applyFill="1" applyBorder="1" applyAlignment="1">
      <alignment horizontal="center"/>
    </xf>
    <xf numFmtId="11" fontId="0" fillId="3" borderId="4" xfId="0" applyNumberFormat="1" applyFill="1" applyBorder="1" applyAlignment="1">
      <alignment horizontal="center"/>
    </xf>
    <xf numFmtId="11" fontId="0" fillId="5" borderId="3" xfId="0" applyNumberFormat="1" applyFill="1" applyBorder="1" applyAlignment="1">
      <alignment horizontal="center"/>
    </xf>
    <xf numFmtId="11" fontId="0" fillId="4" borderId="4" xfId="0" applyNumberFormat="1" applyFill="1" applyBorder="1" applyAlignment="1">
      <alignment horizontal="center"/>
    </xf>
    <xf numFmtId="0" fontId="0" fillId="3" borderId="7" xfId="0" applyFill="1" applyBorder="1"/>
    <xf numFmtId="0" fontId="0" fillId="4" borderId="8" xfId="0" applyFill="1" applyBorder="1"/>
    <xf numFmtId="0" fontId="0" fillId="3" borderId="8" xfId="0" applyFill="1" applyBorder="1"/>
    <xf numFmtId="0" fontId="0" fillId="2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0" fillId="3" borderId="9" xfId="0" applyFill="1" applyBorder="1"/>
    <xf numFmtId="11" fontId="0" fillId="2" borderId="5" xfId="0" applyNumberFormat="1" applyFill="1" applyBorder="1" applyAlignment="1">
      <alignment horizontal="center"/>
    </xf>
    <xf numFmtId="11" fontId="0" fillId="3" borderId="6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activeCell="N9" sqref="N9"/>
    </sheetView>
  </sheetViews>
  <sheetFormatPr defaultRowHeight="14.4"/>
  <cols>
    <col min="5" max="5" width="15.44140625" customWidth="1"/>
    <col min="6" max="9" width="9.33203125" customWidth="1"/>
    <col min="12" max="12" width="12" bestFit="1" customWidth="1"/>
  </cols>
  <sheetData>
    <row r="1" spans="1:9" s="24" customFormat="1">
      <c r="A1" s="24" t="s">
        <v>29</v>
      </c>
    </row>
    <row r="2" spans="1:9" s="24" customFormat="1">
      <c r="A2" t="s">
        <v>31</v>
      </c>
    </row>
    <row r="3" spans="1:9" s="25" customFormat="1">
      <c r="A3" s="25" t="s">
        <v>30</v>
      </c>
    </row>
    <row r="4" spans="1:9" ht="15" thickBot="1"/>
    <row r="5" spans="1:9" ht="15.6">
      <c r="B5" t="s">
        <v>12</v>
      </c>
      <c r="C5" t="s">
        <v>13</v>
      </c>
      <c r="E5" s="22"/>
      <c r="F5" s="2" t="s">
        <v>12</v>
      </c>
      <c r="G5" s="3" t="s">
        <v>13</v>
      </c>
      <c r="H5" s="2" t="s">
        <v>16</v>
      </c>
      <c r="I5" s="3" t="s">
        <v>17</v>
      </c>
    </row>
    <row r="6" spans="1:9" ht="16.8" thickBot="1">
      <c r="B6" t="s">
        <v>18</v>
      </c>
      <c r="C6" t="s">
        <v>18</v>
      </c>
      <c r="E6" s="23"/>
      <c r="F6" s="11" t="s">
        <v>19</v>
      </c>
      <c r="G6" s="12" t="s">
        <v>19</v>
      </c>
      <c r="H6" s="11" t="s">
        <v>20</v>
      </c>
      <c r="I6" s="12" t="s">
        <v>20</v>
      </c>
    </row>
    <row r="7" spans="1:9">
      <c r="A7" t="s">
        <v>0</v>
      </c>
      <c r="B7">
        <v>4.7919181378495439E-10</v>
      </c>
      <c r="C7" s="1">
        <v>4.0287881304403461E-10</v>
      </c>
      <c r="E7" s="8" t="s">
        <v>0</v>
      </c>
      <c r="F7" s="4">
        <f>B7*10000</f>
        <v>4.7919181378495443E-6</v>
      </c>
      <c r="G7" s="5">
        <f>C7*10000</f>
        <v>4.0287881304403464E-6</v>
      </c>
      <c r="H7" s="13">
        <f>86400*F7*22.68/0.1</f>
        <v>93.900127708593502</v>
      </c>
      <c r="I7" s="14">
        <f>86400*G7*22.68/0.1</f>
        <v>78.946198385806412</v>
      </c>
    </row>
    <row r="8" spans="1:9">
      <c r="A8" t="s">
        <v>1</v>
      </c>
      <c r="B8">
        <v>4.5195335961384573E-10</v>
      </c>
      <c r="C8" s="1">
        <v>3.7447778352626073E-10</v>
      </c>
      <c r="E8" s="9" t="s">
        <v>1</v>
      </c>
      <c r="F8" s="6">
        <f t="shared" ref="F8:F21" si="0">B8*10000</f>
        <v>4.5195335961384568E-6</v>
      </c>
      <c r="G8" s="7">
        <f t="shared" ref="G8:G21" si="1">C8*10000</f>
        <v>3.7447778352626072E-6</v>
      </c>
      <c r="H8" s="15">
        <f t="shared" ref="H8:H18" si="2">86400*F8*22.68/0.1</f>
        <v>88.562610973803046</v>
      </c>
      <c r="I8" s="16">
        <f t="shared" ref="I8:I18" si="3">86400*G8*22.68/0.1</f>
        <v>73.380868966445121</v>
      </c>
    </row>
    <row r="9" spans="1:9">
      <c r="A9" t="s">
        <v>2</v>
      </c>
      <c r="B9">
        <v>4.8052443781670479E-10</v>
      </c>
      <c r="C9" s="1">
        <v>3.4427170942785929E-10</v>
      </c>
      <c r="E9" s="10" t="s">
        <v>2</v>
      </c>
      <c r="F9" s="4">
        <f t="shared" si="0"/>
        <v>4.8052443781670476E-6</v>
      </c>
      <c r="G9" s="5">
        <f t="shared" si="1"/>
        <v>3.442717094278593E-6</v>
      </c>
      <c r="H9" s="13">
        <f t="shared" si="2"/>
        <v>94.161262317259926</v>
      </c>
      <c r="I9" s="14">
        <f t="shared" si="3"/>
        <v>67.461831675278049</v>
      </c>
    </row>
    <row r="10" spans="1:9">
      <c r="A10" t="s">
        <v>3</v>
      </c>
      <c r="B10">
        <v>4.3833041577208885E-10</v>
      </c>
      <c r="C10" s="1">
        <v>3.3889506261842943E-10</v>
      </c>
      <c r="E10" s="9" t="s">
        <v>3</v>
      </c>
      <c r="F10" s="6">
        <f t="shared" si="0"/>
        <v>4.3833041577208883E-6</v>
      </c>
      <c r="G10" s="7">
        <f t="shared" si="1"/>
        <v>3.3889506261842944E-6</v>
      </c>
      <c r="H10" s="15">
        <f t="shared" si="2"/>
        <v>85.893124288702822</v>
      </c>
      <c r="I10" s="16">
        <f t="shared" si="3"/>
        <v>66.408249774406855</v>
      </c>
    </row>
    <row r="11" spans="1:9">
      <c r="A11" t="s">
        <v>4</v>
      </c>
      <c r="B11">
        <v>3.5144483432287368E-10</v>
      </c>
      <c r="C11" s="1">
        <v>3.2697436630998005E-10</v>
      </c>
      <c r="E11" s="10" t="s">
        <v>4</v>
      </c>
      <c r="F11" s="4">
        <f t="shared" si="0"/>
        <v>3.5144483432287369E-6</v>
      </c>
      <c r="G11" s="5">
        <f t="shared" si="1"/>
        <v>3.2697436630998007E-6</v>
      </c>
      <c r="H11" s="13">
        <f t="shared" si="2"/>
        <v>68.867442798705568</v>
      </c>
      <c r="I11" s="14">
        <f t="shared" si="3"/>
        <v>64.072327345145411</v>
      </c>
    </row>
    <row r="12" spans="1:9">
      <c r="A12" t="s">
        <v>5</v>
      </c>
      <c r="B12">
        <v>3.3829272864276209E-10</v>
      </c>
      <c r="C12" s="1">
        <v>1.8737301493375719E-10</v>
      </c>
      <c r="E12" s="9" t="s">
        <v>5</v>
      </c>
      <c r="F12" s="6">
        <f t="shared" si="0"/>
        <v>3.3829272864276211E-6</v>
      </c>
      <c r="G12" s="7">
        <f t="shared" si="1"/>
        <v>1.8737301493375718E-6</v>
      </c>
      <c r="H12" s="15">
        <f t="shared" si="2"/>
        <v>66.290219299738169</v>
      </c>
      <c r="I12" s="16">
        <f t="shared" si="3"/>
        <v>36.716716615947369</v>
      </c>
    </row>
    <row r="13" spans="1:9">
      <c r="A13" t="s">
        <v>6</v>
      </c>
      <c r="B13">
        <v>1.3726837866266386E-10</v>
      </c>
      <c r="C13" s="1"/>
      <c r="E13" s="10" t="s">
        <v>6</v>
      </c>
      <c r="F13" s="4">
        <f t="shared" si="0"/>
        <v>1.3726837866266386E-6</v>
      </c>
      <c r="G13" s="5" t="s">
        <v>21</v>
      </c>
      <c r="H13" s="13">
        <f t="shared" si="2"/>
        <v>26.89845259451803</v>
      </c>
      <c r="I13" s="14" t="s">
        <v>21</v>
      </c>
    </row>
    <row r="14" spans="1:9">
      <c r="A14" t="s">
        <v>7</v>
      </c>
      <c r="B14">
        <v>4.8389368829258436E-11</v>
      </c>
      <c r="C14" s="1"/>
      <c r="E14" s="9" t="s">
        <v>7</v>
      </c>
      <c r="F14" s="6">
        <f t="shared" si="0"/>
        <v>4.8389368829258436E-7</v>
      </c>
      <c r="G14" s="7" t="s">
        <v>21</v>
      </c>
      <c r="H14" s="15">
        <f t="shared" si="2"/>
        <v>9.4821484468111024</v>
      </c>
      <c r="I14" s="16" t="s">
        <v>21</v>
      </c>
    </row>
    <row r="15" spans="1:9">
      <c r="A15" t="s">
        <v>8</v>
      </c>
      <c r="B15">
        <v>4.5777613743206635E-10</v>
      </c>
      <c r="C15" s="1">
        <v>4.4168564557574778E-10</v>
      </c>
      <c r="E15" s="10" t="s">
        <v>8</v>
      </c>
      <c r="F15" s="4">
        <f t="shared" si="0"/>
        <v>4.5777613743206633E-6</v>
      </c>
      <c r="G15" s="5">
        <f t="shared" si="1"/>
        <v>4.416856455757478E-6</v>
      </c>
      <c r="H15" s="13">
        <f t="shared" si="2"/>
        <v>89.703614565728046</v>
      </c>
      <c r="I15" s="14">
        <f t="shared" si="3"/>
        <v>86.55059901592476</v>
      </c>
    </row>
    <row r="16" spans="1:9">
      <c r="A16" t="s">
        <v>9</v>
      </c>
      <c r="B16" s="1">
        <v>4.9822614020692772E-10</v>
      </c>
      <c r="C16" s="1">
        <v>4.9466239282311007E-10</v>
      </c>
      <c r="E16" s="9" t="s">
        <v>9</v>
      </c>
      <c r="F16" s="6">
        <f t="shared" si="0"/>
        <v>4.9822614020692772E-6</v>
      </c>
      <c r="G16" s="7">
        <f t="shared" si="1"/>
        <v>4.9466239282311008E-6</v>
      </c>
      <c r="H16" s="15">
        <f t="shared" si="2"/>
        <v>97.630002949476562</v>
      </c>
      <c r="I16" s="16">
        <f t="shared" si="3"/>
        <v>96.9316681181311</v>
      </c>
    </row>
    <row r="17" spans="1:9">
      <c r="A17" t="s">
        <v>10</v>
      </c>
      <c r="B17">
        <v>4.0929944367017232E-10</v>
      </c>
      <c r="C17" s="1">
        <v>3.4795223685015059E-10</v>
      </c>
      <c r="E17" s="10" t="s">
        <v>10</v>
      </c>
      <c r="F17" s="4">
        <f t="shared" si="0"/>
        <v>4.0929944367017229E-6</v>
      </c>
      <c r="G17" s="5">
        <f t="shared" si="1"/>
        <v>3.4795223685015059E-6</v>
      </c>
      <c r="H17" s="13">
        <f t="shared" si="2"/>
        <v>80.204354344277334</v>
      </c>
      <c r="I17" s="14">
        <f t="shared" si="3"/>
        <v>68.183050162418624</v>
      </c>
    </row>
    <row r="18" spans="1:9">
      <c r="A18" t="s">
        <v>11</v>
      </c>
      <c r="B18" s="1">
        <v>1.1297173041390779E-10</v>
      </c>
      <c r="C18" s="1">
        <v>2.2672359295921536E-10</v>
      </c>
      <c r="E18" s="9" t="s">
        <v>11</v>
      </c>
      <c r="F18" s="6">
        <f t="shared" si="0"/>
        <v>1.129717304139078E-6</v>
      </c>
      <c r="G18" s="7">
        <f t="shared" si="1"/>
        <v>2.2672359295921538E-6</v>
      </c>
      <c r="H18" s="15">
        <f t="shared" si="2"/>
        <v>22.137398027603385</v>
      </c>
      <c r="I18" s="16">
        <f t="shared" si="3"/>
        <v>44.427667003041634</v>
      </c>
    </row>
    <row r="19" spans="1:9">
      <c r="A19" t="s">
        <v>24</v>
      </c>
      <c r="B19">
        <v>6.7740410326005013E-10</v>
      </c>
      <c r="C19">
        <v>3.6746504535265602E-10</v>
      </c>
      <c r="E19" s="10" t="s">
        <v>25</v>
      </c>
      <c r="F19" s="4">
        <f t="shared" si="0"/>
        <v>6.7740410326005011E-6</v>
      </c>
      <c r="G19" s="5">
        <f t="shared" si="1"/>
        <v>3.67465045352656E-6</v>
      </c>
      <c r="H19" s="13">
        <f t="shared" ref="H19:H21" si="4">86400*F19*22.68/0.1</f>
        <v>132.74085653514376</v>
      </c>
      <c r="I19" s="14">
        <f t="shared" ref="I19:I21" si="5">86400*G19*22.68/0.1</f>
        <v>72.006686455088769</v>
      </c>
    </row>
    <row r="20" spans="1:9">
      <c r="A20" t="s">
        <v>22</v>
      </c>
      <c r="B20">
        <v>3.6359624404456233E-10</v>
      </c>
      <c r="C20">
        <v>3.1807837251384637E-10</v>
      </c>
      <c r="E20" s="9" t="s">
        <v>26</v>
      </c>
      <c r="F20" s="6">
        <f t="shared" si="0"/>
        <v>3.6359624404456233E-6</v>
      </c>
      <c r="G20" s="7">
        <f t="shared" si="1"/>
        <v>3.1807837251384639E-6</v>
      </c>
      <c r="H20" s="15">
        <f t="shared" si="4"/>
        <v>71.248574721001006</v>
      </c>
      <c r="I20" s="16">
        <f t="shared" si="5"/>
        <v>62.329111101625273</v>
      </c>
    </row>
    <row r="21" spans="1:9" ht="15" thickBot="1">
      <c r="A21" t="s">
        <v>23</v>
      </c>
      <c r="B21">
        <v>3.9325216449704491E-10</v>
      </c>
      <c r="C21">
        <v>3.5827451314666942E-10</v>
      </c>
      <c r="E21" s="17" t="s">
        <v>27</v>
      </c>
      <c r="F21" s="18">
        <f t="shared" si="0"/>
        <v>3.9325216449704492E-6</v>
      </c>
      <c r="G21" s="19">
        <f t="shared" si="1"/>
        <v>3.5827451314666943E-6</v>
      </c>
      <c r="H21" s="20">
        <f t="shared" si="4"/>
        <v>77.05980654445132</v>
      </c>
      <c r="I21" s="21">
        <f t="shared" si="5"/>
        <v>70.205753878558241</v>
      </c>
    </row>
    <row r="23" spans="1:9">
      <c r="B23" t="s">
        <v>28</v>
      </c>
    </row>
    <row r="24" spans="1:9">
      <c r="B24" t="s">
        <v>14</v>
      </c>
      <c r="C24" t="s">
        <v>15</v>
      </c>
    </row>
    <row r="25" spans="1:9">
      <c r="A25" t="s">
        <v>0</v>
      </c>
      <c r="B25">
        <v>5.4759447730433149E-12</v>
      </c>
      <c r="C25">
        <v>3.4504728156176158E-12</v>
      </c>
    </row>
    <row r="26" spans="1:9">
      <c r="A26" t="s">
        <v>1</v>
      </c>
      <c r="B26">
        <v>4.4250245792840935E-12</v>
      </c>
      <c r="C26">
        <v>3.4138394552198441E-12</v>
      </c>
    </row>
    <row r="27" spans="1:9">
      <c r="A27" t="s">
        <v>2</v>
      </c>
      <c r="B27">
        <v>8.191607515120033E-12</v>
      </c>
      <c r="C27">
        <v>3.7769182389328721E-12</v>
      </c>
    </row>
    <row r="28" spans="1:9">
      <c r="A28" t="s">
        <v>3</v>
      </c>
      <c r="B28">
        <v>8.1096946082228148E-12</v>
      </c>
      <c r="C28">
        <v>4.7888575025907628E-12</v>
      </c>
    </row>
    <row r="29" spans="1:9">
      <c r="A29" t="s">
        <v>4</v>
      </c>
      <c r="B29">
        <v>7.2277918514660384E-12</v>
      </c>
      <c r="C29">
        <v>6.1630752509566927E-12</v>
      </c>
    </row>
    <row r="30" spans="1:9">
      <c r="A30" t="s">
        <v>5</v>
      </c>
      <c r="B30">
        <v>7.5155963555577792E-12</v>
      </c>
      <c r="C30">
        <v>8.6117264329284717E-12</v>
      </c>
    </row>
    <row r="31" spans="1:9">
      <c r="A31" t="s">
        <v>6</v>
      </c>
      <c r="B31">
        <v>9.3050861007164467E-12</v>
      </c>
    </row>
    <row r="32" spans="1:9">
      <c r="A32" t="s">
        <v>7</v>
      </c>
      <c r="B32">
        <v>4.3189628576961507E-12</v>
      </c>
    </row>
    <row r="33" spans="1:3">
      <c r="A33" t="s">
        <v>8</v>
      </c>
      <c r="B33">
        <v>5.5933963175567739E-12</v>
      </c>
      <c r="C33">
        <v>3.8526619180540111E-12</v>
      </c>
    </row>
    <row r="34" spans="1:3">
      <c r="A34" t="s">
        <v>9</v>
      </c>
      <c r="B34">
        <v>6.5361767866128887E-12</v>
      </c>
      <c r="C34">
        <v>5.6019248368251091E-12</v>
      </c>
    </row>
    <row r="35" spans="1:3">
      <c r="A35" t="s">
        <v>10</v>
      </c>
      <c r="B35">
        <v>6.7047586364566807E-12</v>
      </c>
      <c r="C35">
        <v>5.6165207859318013E-12</v>
      </c>
    </row>
    <row r="36" spans="1:3">
      <c r="A36" t="s">
        <v>11</v>
      </c>
      <c r="B36">
        <v>1.5742854360107042E-11</v>
      </c>
      <c r="C36">
        <v>9.408606858477136E-12</v>
      </c>
    </row>
    <row r="37" spans="1:3">
      <c r="A37" t="s">
        <v>24</v>
      </c>
      <c r="B37">
        <v>2.4619079121953396E-11</v>
      </c>
      <c r="C37">
        <v>7.7213103448245625E-12</v>
      </c>
    </row>
    <row r="38" spans="1:3">
      <c r="A38" t="s">
        <v>22</v>
      </c>
      <c r="B38">
        <v>4.7333915423649622E-12</v>
      </c>
      <c r="C38">
        <v>7.2353761973812726E-12</v>
      </c>
    </row>
    <row r="39" spans="1:3">
      <c r="A39" t="s">
        <v>23</v>
      </c>
      <c r="B39">
        <v>4.9922829035094752E-12</v>
      </c>
      <c r="C39">
        <v>7.9124779513945658E-12</v>
      </c>
    </row>
  </sheetData>
  <mergeCells count="1">
    <mergeCell ref="E5:E6"/>
  </mergeCell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Difuzni_koeficienty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2016-11-08T12:10:32Z</dcterms:modified>
</cp:coreProperties>
</file>