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codeName="ThisWorkbook"/>
  <mc:AlternateContent xmlns:mc="http://schemas.openxmlformats.org/markup-compatibility/2006">
    <mc:Choice Requires="x15">
      <x15ac:absPath xmlns:x15ac="http://schemas.microsoft.com/office/spreadsheetml/2010/11/ac" url="C:\Users\user\Desktop\POVOLENKY\_bezplatná alokace\2024 dokumenty a šablony po revizi\"/>
    </mc:Choice>
  </mc:AlternateContent>
  <xr:revisionPtr revIDLastSave="0" documentId="13_ncr:1_{9FC5F30D-3A0A-4B2C-A350-5BD589420BAC}" xr6:coauthVersionLast="36" xr6:coauthVersionMax="47" xr10:uidLastSave="{00000000-0000-0000-0000-000000000000}"/>
  <workbookProtection lockStructure="1"/>
  <bookViews>
    <workbookView xWindow="-120" yWindow="-120" windowWidth="29040" windowHeight="15840" tabRatio="776" firstSheet="2" activeTab="2" xr2:uid="{4387745C-593C-49D9-AFB1-4FD3339B3806}"/>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EUwideConstants" sheetId="7" state="hidden" r:id="rId7"/>
    <sheet name="MSParameters" sheetId="9" state="hidden" r:id="rId8"/>
    <sheet name="Accounting" sheetId="12" r:id="rId9"/>
    <sheet name="Translations" sheetId="10" state="hidden" r:id="rId10"/>
    <sheet name="VersionDocumentation" sheetId="11" state="hidden" r:id="rId11"/>
  </sheets>
  <definedNames>
    <definedName name="_xlnm._FilterDatabase" localSheetId="6" hidden="1">EUwideConstants!$A$89:$A$96</definedName>
    <definedName name="_xlnm._FilterDatabase" localSheetId="9" hidden="1">Translations!$1:$1</definedName>
    <definedName name="_GoBack" localSheetId="0">'Guidelines and Conditions'!$C$12</definedName>
    <definedName name="accreditedcertified">EUwideConstants!$A$76:$A$77</definedName>
    <definedName name="Annex1Activities">EUwideConstants!$A$2:$A$30</definedName>
    <definedName name="Approvedmethodologies">EUwideConstants!$A$40:$A$45</definedName>
    <definedName name="Category">EUwideConstants!$A$80:$A$82</definedName>
    <definedName name="CompetentAuthority">MSParameters!$A$30:$A$37</definedName>
    <definedName name="Cond_Exceptions">EUwideConstants!$A$135:$A$141</definedName>
    <definedName name="Conditionality_YN">EUwideConstants!$A$130:$A$132</definedName>
    <definedName name="conductaccredited">MSParameters!$A$6:$A$11</definedName>
    <definedName name="conductaccredited2">MSParameters!$A$14:$A$19</definedName>
    <definedName name="conductaccredited3">MSParameters!$A$22:$A$27</definedName>
    <definedName name="EUconstNo">EUwideConstants!$A$73</definedName>
    <definedName name="EUConstYes">EUwideConstants!$A$72</definedName>
    <definedName name="InstallationName">EUwideConstants!$A$114</definedName>
    <definedName name="MMP_Approval">EUwideConstants!#REF!</definedName>
    <definedName name="_xlnm.Print_Area" localSheetId="8">Accounting!$B$2:$DX$23</definedName>
    <definedName name="_xlnm.Print_Area" localSheetId="3">'Annex 1 - Findings'!$A$1:$E$119</definedName>
    <definedName name="_xlnm.Print_Area" localSheetId="4">'Annex 2 - basis of work'!$A$1:$B$57</definedName>
    <definedName name="_xlnm.Print_Area" localSheetId="5">'Annex 3 - Changes '!$A$1:$B$31</definedName>
    <definedName name="_xlnm.Print_Area" localSheetId="0">'Guidelines and Conditions'!$B$1:$I$76</definedName>
    <definedName name="_xlnm.Print_Area" localSheetId="2">'Opinion Statement'!$A$1:$B$131</definedName>
    <definedName name="_xlnm.Print_Area" localSheetId="1">'READ ME How to use this file'!$A$1:$C$38</definedName>
    <definedName name="OperatorName">EUwideConstants!$A$111</definedName>
    <definedName name="PrinciplesCompliance">EUwideConstants!$A$64:$A$65</definedName>
    <definedName name="PrinciplesCompliance2">EUwideConstants!$A$68:$A$69</definedName>
    <definedName name="PriniciplesCompliance2">EUwideConstants!$A$68:$A$69</definedName>
    <definedName name="reportingyear">EUwideConstants!$A$89:$A$103</definedName>
    <definedName name="RulesCompliance">EUwideConstants!$A$44:$A$46</definedName>
    <definedName name="Rulescompliance2">EUwideConstants!$A$49:$A$51</definedName>
    <definedName name="rulescompliance3">EUwideConstants!$A$54:$A$56</definedName>
    <definedName name="rulescompliance4">EUwideConstants!$A$59:$A$61</definedName>
    <definedName name="SelectYesNo">EUwideConstants!$A$106:$A$108</definedName>
    <definedName name="sitevisit">EUwideConstants!$A$40:$A$41</definedName>
    <definedName name="smalllowemitter">EUwideConstants!$A$85:$A$86</definedName>
    <definedName name="Status_Recom">EUwideConstants!$A$117:$A$127</definedName>
    <definedName name="TypeOfReport">EUwideConstants!$A$34:$A$35</definedName>
    <definedName name="yesno">EUwideConstants!$A$72:$A$73</definedName>
    <definedName name="Z_3EE4370E_84AC_4220_AECA_2B19C5F3775F_.wvu.FilterData" localSheetId="6" hidden="1">EUwideConstants!$A$89:$A$96</definedName>
    <definedName name="Z_3EE4370E_84AC_4220_AECA_2B19C5F3775F_.wvu.PrintArea" localSheetId="0" hidden="1">'Guidelines and Conditions'!$C$12:$D$60</definedName>
    <definedName name="Z_3EE4370E_84AC_4220_AECA_2B19C5F3775F_.wvu.Rows" localSheetId="4" hidden="1">'Annex 2 - basis of work'!$57:$58</definedName>
    <definedName name="Z_3EE4370E_84AC_4220_AECA_2B19C5F3775F_.wvu.Rows" localSheetId="2" hidden="1">'Opinion Statement'!#REF!,'Opinion Statement'!#REF!</definedName>
    <definedName name="Z_A54031ED_59E9_4190_9F48_094FDC80E5C8_.wvu.FilterData" localSheetId="6" hidden="1">EUwideConstants!$A$89:$A$96</definedName>
    <definedName name="Z_A54031ED_59E9_4190_9F48_094FDC80E5C8_.wvu.PrintArea" localSheetId="0" hidden="1">'Guidelines and Conditions'!$C$12:$D$60</definedName>
    <definedName name="Z_A54031ED_59E9_4190_9F48_094FDC80E5C8_.wvu.Rows" localSheetId="4" hidden="1">'Annex 2 - basis of work'!$57:$58</definedName>
    <definedName name="Z_A54031ED_59E9_4190_9F48_094FDC80E5C8_.wvu.Rows" localSheetId="2" hidden="1">'Opinion Statement'!#REF!,'Opinion Statement'!#REF!</definedName>
  </definedNames>
  <calcPr calcId="191029"/>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workbook>
</file>

<file path=xl/calcChain.xml><?xml version="1.0" encoding="utf-8"?>
<calcChain xmlns="http://schemas.openxmlformats.org/spreadsheetml/2006/main">
  <c r="A38" i="2" l="1"/>
  <c r="B271" i="10" l="1"/>
  <c r="C251" i="10" l="1"/>
  <c r="AC16" i="12" l="1"/>
  <c r="AC15" i="12"/>
  <c r="AC14" i="12"/>
  <c r="AC13" i="12"/>
  <c r="AC12" i="12"/>
  <c r="AC11" i="12"/>
  <c r="AB11" i="12"/>
  <c r="AB16" i="12"/>
  <c r="AB15" i="12"/>
  <c r="AB14" i="12"/>
  <c r="AB13" i="12"/>
  <c r="AB12" i="12"/>
  <c r="AA11" i="12"/>
  <c r="AA16" i="12"/>
  <c r="AA15" i="12"/>
  <c r="AA14" i="12"/>
  <c r="AA13" i="12"/>
  <c r="AA12" i="12"/>
  <c r="Y11" i="12"/>
  <c r="Z16" i="12"/>
  <c r="Z15" i="12"/>
  <c r="Z14" i="12"/>
  <c r="Z13" i="12"/>
  <c r="Z12" i="12"/>
  <c r="Z11" i="12"/>
  <c r="Z9" i="12"/>
  <c r="AA20" i="12"/>
  <c r="AA19" i="12"/>
  <c r="AA18" i="12"/>
  <c r="AA17" i="12"/>
  <c r="X9" i="12"/>
  <c r="Y15" i="12"/>
  <c r="Y14" i="12"/>
  <c r="Y13" i="12"/>
  <c r="Y12" i="12"/>
  <c r="S11" i="12"/>
  <c r="X15" i="12"/>
  <c r="X14" i="12"/>
  <c r="X13" i="12"/>
  <c r="X12" i="12"/>
  <c r="X11" i="12"/>
  <c r="W20" i="12"/>
  <c r="W19" i="12"/>
  <c r="W18" i="12"/>
  <c r="W17" i="12"/>
  <c r="W16" i="12"/>
  <c r="W15" i="12"/>
  <c r="W14" i="12"/>
  <c r="W13" i="12"/>
  <c r="W12" i="12"/>
  <c r="W11" i="12"/>
  <c r="U20" i="12"/>
  <c r="U19" i="12"/>
  <c r="U18" i="12"/>
  <c r="U17" i="12"/>
  <c r="U16" i="12"/>
  <c r="U15" i="12"/>
  <c r="U14" i="12"/>
  <c r="U13" i="12"/>
  <c r="U12" i="12"/>
  <c r="U11" i="12"/>
  <c r="V20" i="12"/>
  <c r="V19" i="12"/>
  <c r="V18" i="12"/>
  <c r="V17" i="12"/>
  <c r="V16" i="12"/>
  <c r="V15" i="12"/>
  <c r="V14" i="12"/>
  <c r="V13" i="12"/>
  <c r="V12" i="12"/>
  <c r="V11" i="12"/>
  <c r="T20" i="12"/>
  <c r="T19" i="12"/>
  <c r="T18" i="12"/>
  <c r="T17" i="12"/>
  <c r="T16" i="12"/>
  <c r="T15" i="12"/>
  <c r="T14" i="12"/>
  <c r="T13" i="12"/>
  <c r="T12" i="12"/>
  <c r="T11" i="12"/>
  <c r="R11" i="12"/>
  <c r="T9" i="12"/>
  <c r="R9" i="12"/>
  <c r="P9" i="12"/>
  <c r="K9" i="12"/>
  <c r="S15" i="12"/>
  <c r="S14" i="12"/>
  <c r="S13" i="12"/>
  <c r="S12" i="12"/>
  <c r="Q11" i="12"/>
  <c r="R15" i="12"/>
  <c r="R14" i="12"/>
  <c r="R13" i="12"/>
  <c r="R12" i="12"/>
  <c r="DK6" i="12"/>
  <c r="DJ6" i="12"/>
  <c r="DI6" i="12"/>
  <c r="DH6" i="12"/>
  <c r="DF6" i="12"/>
  <c r="DE6" i="12"/>
  <c r="DD6" i="12"/>
  <c r="DC6" i="12"/>
  <c r="DB6" i="12"/>
  <c r="CU4" i="12" l="1"/>
  <c r="CV4" i="12" s="1"/>
  <c r="CW4" i="12" s="1"/>
  <c r="CX4" i="12" s="1"/>
  <c r="CY4" i="12" s="1"/>
  <c r="CZ4" i="12" s="1"/>
  <c r="CD6" i="12"/>
  <c r="CC6" i="12"/>
  <c r="CA6" i="12"/>
  <c r="BZ6" i="12"/>
  <c r="BX6" i="12"/>
  <c r="BW6" i="12"/>
  <c r="BU6" i="12"/>
  <c r="BT6" i="12"/>
  <c r="BR6" i="12"/>
  <c r="BQ6" i="12"/>
  <c r="BP6" i="12"/>
  <c r="BN6" i="12"/>
  <c r="BM6" i="12"/>
  <c r="BK6" i="12"/>
  <c r="BJ6" i="12"/>
  <c r="BI6" i="12"/>
  <c r="BH6" i="12"/>
  <c r="BG6" i="12"/>
  <c r="BE6" i="12"/>
  <c r="BD6" i="12"/>
  <c r="BB6" i="12"/>
  <c r="BA6" i="12"/>
  <c r="AZ6" i="12"/>
  <c r="AY6" i="12"/>
  <c r="AX6" i="12"/>
  <c r="AR6" i="12"/>
  <c r="AQ6" i="12"/>
  <c r="AO6" i="12"/>
  <c r="AN6" i="12"/>
  <c r="AM6" i="12"/>
  <c r="CZ1" i="12" l="1"/>
  <c r="CZ6" i="12" s="1"/>
  <c r="A29" i="2"/>
  <c r="C38" i="2"/>
  <c r="G85" i="4"/>
  <c r="A126" i="7"/>
  <c r="A108" i="7"/>
  <c r="A86" i="7"/>
  <c r="A73" i="7"/>
  <c r="A65" i="7"/>
  <c r="A45" i="7"/>
  <c r="A41" i="7"/>
  <c r="A132" i="7"/>
  <c r="A131" i="7"/>
  <c r="A130" i="7"/>
  <c r="G96" i="4"/>
  <c r="G97" i="4"/>
  <c r="C44" i="1" l="1"/>
  <c r="C52" i="2"/>
  <c r="C53" i="2"/>
  <c r="C47" i="2"/>
  <c r="C31" i="2"/>
  <c r="C30" i="2"/>
  <c r="C29" i="2"/>
  <c r="C12" i="2"/>
  <c r="B48" i="2"/>
  <c r="AR5" i="12" s="1"/>
  <c r="C65" i="2"/>
  <c r="C54" i="2"/>
  <c r="A54" i="2"/>
  <c r="AX4" i="12" s="1"/>
  <c r="C51" i="2"/>
  <c r="A127" i="7"/>
  <c r="A125" i="7"/>
  <c r="B51" i="5" l="1"/>
  <c r="B18" i="5"/>
  <c r="C95" i="4"/>
  <c r="AB9" i="12" s="1"/>
  <c r="B94" i="4"/>
  <c r="A65" i="2"/>
  <c r="BI4" i="12" s="1"/>
  <c r="A52" i="2"/>
  <c r="A53" i="2"/>
  <c r="A51" i="2"/>
  <c r="A47" i="2"/>
  <c r="AQ4" i="12" s="1"/>
  <c r="A31" i="2"/>
  <c r="A12" i="2"/>
  <c r="A141" i="7"/>
  <c r="A140" i="7"/>
  <c r="A139" i="7"/>
  <c r="A138" i="7"/>
  <c r="A137" i="7"/>
  <c r="A136" i="7"/>
  <c r="A135" i="7"/>
  <c r="B95" i="4"/>
  <c r="AA9" i="12" s="1"/>
  <c r="G88" i="4"/>
  <c r="B87" i="4"/>
  <c r="Y9" i="12" s="1"/>
  <c r="G76" i="4"/>
  <c r="D75" i="4"/>
  <c r="W9" i="12" s="1"/>
  <c r="C75" i="4"/>
  <c r="B75" i="4"/>
  <c r="U9" i="12" s="1"/>
  <c r="B74" i="4"/>
  <c r="G68" i="4"/>
  <c r="B67" i="4"/>
  <c r="S9" i="12" s="1"/>
  <c r="A3" i="7"/>
  <c r="A124" i="7"/>
  <c r="A123" i="7"/>
  <c r="A122" i="7"/>
  <c r="A121" i="7"/>
  <c r="A120" i="7"/>
  <c r="A119" i="7"/>
  <c r="A118" i="7"/>
  <c r="B251" i="10"/>
  <c r="A117" i="7" s="1"/>
  <c r="V9" i="12" l="1"/>
  <c r="V10" i="12"/>
  <c r="A30" i="2"/>
  <c r="C17" i="2" l="1"/>
  <c r="A17" i="2"/>
  <c r="C16" i="2"/>
  <c r="B19" i="8"/>
  <c r="B17" i="8"/>
  <c r="B16" i="8"/>
  <c r="B15" i="8"/>
  <c r="B14" i="8"/>
  <c r="B13" i="8"/>
  <c r="A30" i="9" l="1"/>
  <c r="A24" i="9"/>
  <c r="A23" i="9"/>
  <c r="A21" i="9"/>
  <c r="A16" i="9"/>
  <c r="A15" i="9"/>
  <c r="A14" i="9"/>
  <c r="A13" i="9"/>
  <c r="A8" i="9"/>
  <c r="A7" i="9"/>
  <c r="A6" i="9"/>
  <c r="A5" i="9"/>
  <c r="A4" i="9"/>
  <c r="A1" i="9"/>
  <c r="A114" i="7"/>
  <c r="A111" i="7"/>
  <c r="A107" i="7"/>
  <c r="A106" i="7"/>
  <c r="A91" i="7"/>
  <c r="A85" i="7"/>
  <c r="A77" i="7"/>
  <c r="A76" i="7"/>
  <c r="A72" i="7"/>
  <c r="A69" i="7"/>
  <c r="A68" i="7"/>
  <c r="A64" i="7"/>
  <c r="A61" i="7"/>
  <c r="A60" i="7"/>
  <c r="A59" i="7"/>
  <c r="A56" i="7"/>
  <c r="A55" i="7"/>
  <c r="A54" i="7"/>
  <c r="A51" i="7"/>
  <c r="A50" i="7"/>
  <c r="A49" i="7"/>
  <c r="A46" i="7"/>
  <c r="A44" i="7"/>
  <c r="A40" i="7"/>
  <c r="A36" i="7"/>
  <c r="A35" i="7"/>
  <c r="A34" i="7"/>
  <c r="A30" i="7"/>
  <c r="A29" i="7"/>
  <c r="A28" i="7"/>
  <c r="A27" i="7"/>
  <c r="A26" i="7"/>
  <c r="A25" i="7"/>
  <c r="A24" i="7"/>
  <c r="A23" i="7"/>
  <c r="A22" i="7"/>
  <c r="A21" i="7"/>
  <c r="A20" i="7"/>
  <c r="A19" i="7"/>
  <c r="A18" i="7"/>
  <c r="A17" i="7"/>
  <c r="A16" i="7"/>
  <c r="A15" i="7"/>
  <c r="A14" i="7"/>
  <c r="A13" i="7"/>
  <c r="A12" i="7"/>
  <c r="A11" i="7"/>
  <c r="A10" i="7"/>
  <c r="A9" i="7"/>
  <c r="A8" i="7"/>
  <c r="A7" i="7"/>
  <c r="A6" i="7"/>
  <c r="A5" i="7"/>
  <c r="A4" i="7"/>
  <c r="A2" i="7"/>
  <c r="B8" i="12"/>
  <c r="B3" i="12"/>
  <c r="C28" i="6"/>
  <c r="C27" i="6"/>
  <c r="C21" i="6"/>
  <c r="B20" i="6"/>
  <c r="A19" i="6"/>
  <c r="C15" i="6"/>
  <c r="C8" i="6"/>
  <c r="A6" i="6"/>
  <c r="A5" i="6"/>
  <c r="AE9" i="12" s="1"/>
  <c r="C3" i="6"/>
  <c r="A2" i="6"/>
  <c r="C1" i="6"/>
  <c r="B56" i="5"/>
  <c r="B55" i="5"/>
  <c r="B54" i="5"/>
  <c r="B53" i="5"/>
  <c r="B52" i="5"/>
  <c r="B50" i="5"/>
  <c r="B49" i="5"/>
  <c r="C48" i="5"/>
  <c r="B48" i="5"/>
  <c r="B47" i="5"/>
  <c r="B46" i="5"/>
  <c r="B45" i="5"/>
  <c r="B44" i="5"/>
  <c r="B43" i="5"/>
  <c r="C42" i="5"/>
  <c r="B42" i="5"/>
  <c r="B41" i="5"/>
  <c r="B40" i="5"/>
  <c r="C39" i="5"/>
  <c r="B39" i="5"/>
  <c r="B38" i="5"/>
  <c r="B37" i="5"/>
  <c r="B36" i="5"/>
  <c r="B35" i="5"/>
  <c r="B34" i="5"/>
  <c r="B33" i="5"/>
  <c r="B32" i="5"/>
  <c r="B31" i="5"/>
  <c r="B30" i="5"/>
  <c r="C29" i="5"/>
  <c r="B29" i="5"/>
  <c r="A29" i="5"/>
  <c r="B27" i="5"/>
  <c r="C26" i="5"/>
  <c r="A26" i="5"/>
  <c r="B25" i="5"/>
  <c r="B24" i="5"/>
  <c r="B23" i="5"/>
  <c r="B22" i="5"/>
  <c r="C21" i="5"/>
  <c r="B21" i="5"/>
  <c r="B20" i="5"/>
  <c r="A20" i="5"/>
  <c r="B19" i="5"/>
  <c r="A19" i="5"/>
  <c r="B17" i="5"/>
  <c r="B16" i="5"/>
  <c r="B15" i="5"/>
  <c r="B14" i="5"/>
  <c r="B13" i="5"/>
  <c r="B12" i="5"/>
  <c r="B11" i="5"/>
  <c r="B10" i="5"/>
  <c r="B9" i="5"/>
  <c r="B8" i="5"/>
  <c r="A8" i="5"/>
  <c r="B7" i="5"/>
  <c r="A7" i="5"/>
  <c r="C5" i="5"/>
  <c r="A5" i="5"/>
  <c r="C3" i="5"/>
  <c r="A2" i="5"/>
  <c r="C1" i="5"/>
  <c r="G118" i="4"/>
  <c r="E117" i="4"/>
  <c r="B117" i="4"/>
  <c r="G116" i="4"/>
  <c r="E115" i="4"/>
  <c r="B115" i="4"/>
  <c r="B114" i="4"/>
  <c r="E113" i="4"/>
  <c r="B113" i="4"/>
  <c r="E112" i="4"/>
  <c r="B112" i="4"/>
  <c r="G111" i="4"/>
  <c r="E111" i="4"/>
  <c r="B111" i="4"/>
  <c r="A109" i="4"/>
  <c r="G56" i="4"/>
  <c r="B55" i="4"/>
  <c r="G44" i="4"/>
  <c r="B43" i="4"/>
  <c r="E41" i="4"/>
  <c r="E40" i="4"/>
  <c r="E39" i="4"/>
  <c r="E38" i="4"/>
  <c r="G37" i="4"/>
  <c r="E37" i="4"/>
  <c r="E36" i="4"/>
  <c r="E35" i="4"/>
  <c r="E34" i="4"/>
  <c r="E33" i="4"/>
  <c r="G32" i="4"/>
  <c r="E32" i="4"/>
  <c r="E31" i="4"/>
  <c r="M10" i="12" s="1"/>
  <c r="B31" i="4"/>
  <c r="B30" i="4"/>
  <c r="E28" i="4"/>
  <c r="E27" i="4"/>
  <c r="E26" i="4"/>
  <c r="E25" i="4"/>
  <c r="G24" i="4"/>
  <c r="E24" i="4"/>
  <c r="E23" i="4"/>
  <c r="E22" i="4"/>
  <c r="E21" i="4"/>
  <c r="E20" i="4"/>
  <c r="G19" i="4"/>
  <c r="E19" i="4"/>
  <c r="E18" i="4"/>
  <c r="B18" i="4"/>
  <c r="E16" i="4"/>
  <c r="E15" i="4"/>
  <c r="E14" i="4"/>
  <c r="E13" i="4"/>
  <c r="G12" i="4"/>
  <c r="E12" i="4"/>
  <c r="E11" i="4"/>
  <c r="E10" i="4"/>
  <c r="E9" i="4"/>
  <c r="E8" i="4"/>
  <c r="G7" i="4"/>
  <c r="E7" i="4"/>
  <c r="G6" i="4"/>
  <c r="E6" i="4"/>
  <c r="B6" i="4"/>
  <c r="A4" i="4"/>
  <c r="D8" i="12" s="1"/>
  <c r="G3" i="4"/>
  <c r="A2" i="4"/>
  <c r="G1" i="4"/>
  <c r="A1" i="4"/>
  <c r="C131" i="2"/>
  <c r="A131" i="2"/>
  <c r="C130" i="2"/>
  <c r="A130" i="2"/>
  <c r="A129" i="2"/>
  <c r="A128" i="2"/>
  <c r="C127" i="2"/>
  <c r="A127" i="2"/>
  <c r="DK4" i="12" s="1"/>
  <c r="C126" i="2"/>
  <c r="A126" i="2"/>
  <c r="DJ4" i="12" s="1"/>
  <c r="C124" i="2"/>
  <c r="A124" i="2"/>
  <c r="DI4" i="12" s="1"/>
  <c r="C123" i="2"/>
  <c r="A123" i="2"/>
  <c r="DH4" i="12" s="1"/>
  <c r="C122" i="2"/>
  <c r="A122" i="2"/>
  <c r="C120" i="2"/>
  <c r="A120" i="2"/>
  <c r="DF4" i="12" s="1"/>
  <c r="C119" i="2"/>
  <c r="A119" i="2"/>
  <c r="DE4" i="12" s="1"/>
  <c r="C118" i="2"/>
  <c r="A118" i="2"/>
  <c r="DD4" i="12" s="1"/>
  <c r="C117" i="2"/>
  <c r="A117" i="2"/>
  <c r="DC4" i="12" s="1"/>
  <c r="C116" i="2"/>
  <c r="A116" i="2"/>
  <c r="DB4" i="12" s="1"/>
  <c r="A115" i="2"/>
  <c r="B113" i="2"/>
  <c r="CY6" i="12" s="1"/>
  <c r="B112" i="2"/>
  <c r="CX6" i="12" s="1"/>
  <c r="B111" i="2"/>
  <c r="CW6" i="12" s="1"/>
  <c r="B110" i="2"/>
  <c r="CV6" i="12" s="1"/>
  <c r="B109" i="2"/>
  <c r="CU6" i="12" s="1"/>
  <c r="C108" i="2"/>
  <c r="B108" i="2"/>
  <c r="CT6" i="12" s="1"/>
  <c r="C107" i="2"/>
  <c r="B107" i="2"/>
  <c r="CS6" i="12" s="1"/>
  <c r="A107" i="2"/>
  <c r="CS4" i="12" s="1"/>
  <c r="C104" i="2"/>
  <c r="C96" i="2"/>
  <c r="A96" i="2"/>
  <c r="C95" i="2"/>
  <c r="C94" i="2"/>
  <c r="B94" i="2"/>
  <c r="CG6" i="12" s="1"/>
  <c r="A94" i="2"/>
  <c r="CG4" i="12" s="1"/>
  <c r="C93" i="2"/>
  <c r="C92" i="2"/>
  <c r="B92" i="2"/>
  <c r="CF6" i="12" s="1"/>
  <c r="A92" i="2"/>
  <c r="CF4" i="12" s="1"/>
  <c r="C91" i="2"/>
  <c r="A91" i="2"/>
  <c r="C89" i="2"/>
  <c r="B88" i="2"/>
  <c r="CD5" i="12" s="1"/>
  <c r="A87" i="2"/>
  <c r="CC4" i="12" s="1"/>
  <c r="C86" i="2"/>
  <c r="B85" i="2"/>
  <c r="CA5" i="12" s="1"/>
  <c r="A84" i="2"/>
  <c r="BZ4" i="12" s="1"/>
  <c r="C83" i="2"/>
  <c r="B82" i="2"/>
  <c r="BX5" i="12" s="1"/>
  <c r="A81" i="2"/>
  <c r="BW4" i="12" s="1"/>
  <c r="C80" i="2"/>
  <c r="A80" i="2"/>
  <c r="B78" i="2"/>
  <c r="BU5" i="12" s="1"/>
  <c r="A77" i="2"/>
  <c r="BT4" i="12" s="1"/>
  <c r="B75" i="2"/>
  <c r="BR5" i="12" s="1"/>
  <c r="C74" i="2"/>
  <c r="A74" i="2"/>
  <c r="BQ4" i="12" s="1"/>
  <c r="A73" i="2"/>
  <c r="C72" i="2"/>
  <c r="A72" i="2"/>
  <c r="BP4" i="12" s="1"/>
  <c r="C71" i="2"/>
  <c r="B70" i="2"/>
  <c r="BN5" i="12" s="1"/>
  <c r="A69" i="2"/>
  <c r="BM4" i="12" s="1"/>
  <c r="B67" i="2"/>
  <c r="BK5" i="12" s="1"/>
  <c r="A66" i="2"/>
  <c r="BJ4" i="12" s="1"/>
  <c r="A64" i="2"/>
  <c r="BH4" i="12" s="1"/>
  <c r="A63" i="2"/>
  <c r="BG4" i="12" s="1"/>
  <c r="B61" i="2"/>
  <c r="BE5" i="12" s="1"/>
  <c r="C60" i="2"/>
  <c r="A60" i="2"/>
  <c r="BD4" i="12" s="1"/>
  <c r="C59" i="2"/>
  <c r="B58" i="2"/>
  <c r="BB5" i="12" s="1"/>
  <c r="A57" i="2"/>
  <c r="BA4" i="12" s="1"/>
  <c r="C56" i="2"/>
  <c r="A56" i="2"/>
  <c r="AZ4" i="12" s="1"/>
  <c r="A55" i="2"/>
  <c r="AY4" i="12" s="1"/>
  <c r="A50" i="2"/>
  <c r="B45" i="2"/>
  <c r="AO5" i="12" s="1"/>
  <c r="C44" i="2"/>
  <c r="A44" i="2"/>
  <c r="AN4" i="12" s="1"/>
  <c r="A43" i="2"/>
  <c r="AM4" i="12" s="1"/>
  <c r="A42" i="2"/>
  <c r="A41" i="2"/>
  <c r="A40" i="2"/>
  <c r="A39" i="2"/>
  <c r="C37" i="2"/>
  <c r="A37" i="2"/>
  <c r="C36" i="2"/>
  <c r="A36" i="2"/>
  <c r="C34" i="2"/>
  <c r="A34" i="2"/>
  <c r="AG4" i="12" s="1"/>
  <c r="C33" i="2"/>
  <c r="A33" i="2"/>
  <c r="C32" i="2"/>
  <c r="A32" i="2"/>
  <c r="C28" i="2"/>
  <c r="A28" i="2"/>
  <c r="A27" i="2"/>
  <c r="C25" i="2"/>
  <c r="A25" i="2"/>
  <c r="C24" i="2"/>
  <c r="A24" i="2"/>
  <c r="C23" i="2"/>
  <c r="A23" i="2"/>
  <c r="C21" i="2"/>
  <c r="A21" i="2"/>
  <c r="M4" i="12" s="1"/>
  <c r="N4" i="12" s="1"/>
  <c r="C20" i="2"/>
  <c r="A20" i="2"/>
  <c r="A19" i="2"/>
  <c r="A16" i="2"/>
  <c r="C15" i="2"/>
  <c r="A15" i="2"/>
  <c r="C14" i="2"/>
  <c r="A14" i="2"/>
  <c r="C13" i="2"/>
  <c r="A13" i="2"/>
  <c r="A11" i="2"/>
  <c r="A10" i="2"/>
  <c r="A9" i="2"/>
  <c r="A8" i="2"/>
  <c r="A7" i="2"/>
  <c r="A6" i="2"/>
  <c r="A5" i="2"/>
  <c r="A3" i="2"/>
  <c r="C2" i="2"/>
  <c r="A2" i="2"/>
  <c r="C1" i="2"/>
  <c r="B11" i="8"/>
  <c r="B10" i="8"/>
  <c r="B9" i="8"/>
  <c r="A8" i="8"/>
  <c r="C6" i="8"/>
  <c r="B6" i="8"/>
  <c r="C5" i="8"/>
  <c r="B5" i="8"/>
  <c r="C4" i="8"/>
  <c r="B4" i="8"/>
  <c r="C3" i="8"/>
  <c r="B3" i="8"/>
  <c r="B2" i="8"/>
  <c r="B1" i="8"/>
  <c r="B74" i="1"/>
  <c r="B73" i="1"/>
  <c r="B61" i="1"/>
  <c r="B59" i="1"/>
  <c r="B58" i="1"/>
  <c r="C55" i="1"/>
  <c r="B54" i="1"/>
  <c r="E53" i="1"/>
  <c r="C53" i="1"/>
  <c r="E52" i="1"/>
  <c r="C52" i="1"/>
  <c r="E51" i="1"/>
  <c r="C51" i="1"/>
  <c r="B50" i="1"/>
  <c r="B49" i="1"/>
  <c r="C46" i="1"/>
  <c r="C43" i="1"/>
  <c r="C41" i="1"/>
  <c r="C39" i="1"/>
  <c r="C37" i="1"/>
  <c r="C36" i="1"/>
  <c r="C34" i="1"/>
  <c r="C33" i="1"/>
  <c r="C31" i="1"/>
  <c r="C30" i="1"/>
  <c r="C28" i="1"/>
  <c r="C26" i="1"/>
  <c r="C25" i="1"/>
  <c r="C23" i="1"/>
  <c r="C22" i="1"/>
  <c r="C21" i="1"/>
  <c r="C19" i="1"/>
  <c r="C18" i="1"/>
  <c r="C16" i="1"/>
  <c r="C15" i="1"/>
  <c r="C14" i="1"/>
  <c r="C12" i="1"/>
  <c r="B10" i="1"/>
  <c r="B8" i="1"/>
  <c r="B7" i="1"/>
  <c r="B6" i="1"/>
  <c r="B5" i="1"/>
  <c r="B4" i="1"/>
  <c r="B2" i="1"/>
  <c r="B1" i="1"/>
  <c r="A3" i="6" l="1"/>
  <c r="A3" i="5"/>
  <c r="V4" i="12"/>
  <c r="T4" i="12"/>
  <c r="Z4" i="12"/>
  <c r="Z6" i="12"/>
  <c r="AI15" i="12"/>
  <c r="AI16" i="12"/>
  <c r="AI17" i="12"/>
  <c r="AI18" i="12"/>
  <c r="AI19" i="12"/>
  <c r="AI20" i="12"/>
  <c r="AH15" i="12"/>
  <c r="AH16" i="12"/>
  <c r="AH17" i="12"/>
  <c r="AH18" i="12"/>
  <c r="AH19" i="12"/>
  <c r="AH20" i="12"/>
  <c r="P12" i="12"/>
  <c r="P13" i="12"/>
  <c r="P14" i="12"/>
  <c r="P15" i="12"/>
  <c r="P16" i="12"/>
  <c r="P17" i="12"/>
  <c r="P18" i="12"/>
  <c r="P19" i="12"/>
  <c r="P20" i="12"/>
  <c r="P11" i="12"/>
  <c r="Q12" i="12"/>
  <c r="Q13" i="12"/>
  <c r="Q14" i="12"/>
  <c r="Q15" i="12"/>
  <c r="Q16" i="12"/>
  <c r="Q17" i="12"/>
  <c r="Q18" i="12"/>
  <c r="Q19" i="12"/>
  <c r="Q20" i="12"/>
  <c r="Q9" i="12"/>
  <c r="Y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L9" i="12"/>
  <c r="I12" i="12"/>
  <c r="J12" i="12"/>
  <c r="I13" i="12"/>
  <c r="J13" i="12"/>
  <c r="I14" i="12"/>
  <c r="J14" i="12"/>
  <c r="I15" i="12"/>
  <c r="J15" i="12"/>
  <c r="I16" i="12"/>
  <c r="J16" i="12"/>
  <c r="I17" i="12"/>
  <c r="J17" i="12"/>
  <c r="I18" i="12"/>
  <c r="J18" i="12"/>
  <c r="I19" i="12"/>
  <c r="J19" i="12"/>
  <c r="I20" i="12"/>
  <c r="J20" i="12"/>
  <c r="J11" i="12"/>
  <c r="I11" i="12"/>
  <c r="J10" i="12"/>
  <c r="I9" i="12"/>
  <c r="DW6" i="12"/>
  <c r="DU6" i="12"/>
  <c r="DS6" i="12"/>
  <c r="DR6" i="12"/>
  <c r="DQ6" i="12"/>
  <c r="DX6" i="12"/>
  <c r="DV6" i="12"/>
  <c r="DR5" i="12"/>
  <c r="DW5" i="12"/>
  <c r="DX5" i="12" s="1"/>
  <c r="DU5" i="12"/>
  <c r="DV5" i="12" s="1"/>
  <c r="DT5" i="12"/>
  <c r="DS5" i="12"/>
  <c r="DG4" i="12"/>
  <c r="DL4" i="12"/>
  <c r="DM4" i="12"/>
  <c r="DN4" i="12"/>
  <c r="DO4" i="12"/>
  <c r="DG6" i="12"/>
  <c r="DL6" i="12"/>
  <c r="DM6" i="12"/>
  <c r="DN6" i="12"/>
  <c r="DO6" i="12"/>
  <c r="AW6" i="12"/>
  <c r="AV6" i="12"/>
  <c r="AU6" i="12"/>
  <c r="AW4" i="12"/>
  <c r="AV4" i="12"/>
  <c r="AU4" i="12"/>
  <c r="AL6" i="12"/>
  <c r="AK6" i="12"/>
  <c r="AJ6" i="12"/>
  <c r="AI6" i="12"/>
  <c r="AT4" i="12"/>
  <c r="AL4" i="12"/>
  <c r="AK4" i="12"/>
  <c r="AJ4" i="12"/>
  <c r="AI4" i="12"/>
  <c r="AH6" i="12"/>
  <c r="AH4" i="12"/>
  <c r="J6" i="12"/>
  <c r="J4" i="12"/>
  <c r="I6" i="12"/>
  <c r="I4" i="12"/>
  <c r="W6" i="12" l="1"/>
  <c r="S6" i="12"/>
  <c r="U6" i="12"/>
  <c r="B3" i="4"/>
  <c r="K20" i="12"/>
  <c r="K19" i="12"/>
  <c r="K18" i="12"/>
  <c r="K17" i="12"/>
  <c r="K16" i="12"/>
  <c r="K15" i="12"/>
  <c r="K14" i="12"/>
  <c r="K13" i="12"/>
  <c r="K12" i="12"/>
  <c r="K11" i="12"/>
  <c r="H20" i="12"/>
  <c r="H19" i="12"/>
  <c r="H18" i="12"/>
  <c r="H17" i="12"/>
  <c r="H16" i="12"/>
  <c r="H15" i="12"/>
  <c r="H14" i="12"/>
  <c r="H13" i="12"/>
  <c r="H12" i="12"/>
  <c r="H11" i="12"/>
  <c r="H9" i="12"/>
  <c r="K4" i="12"/>
  <c r="AB4" i="12"/>
  <c r="B20" i="11"/>
  <c r="AI14" i="12"/>
  <c r="AI13" i="12"/>
  <c r="AI12" i="12"/>
  <c r="AI11" i="12"/>
  <c r="AG20" i="12"/>
  <c r="AG19" i="12"/>
  <c r="AG18" i="12"/>
  <c r="AG17" i="12"/>
  <c r="AG16" i="12"/>
  <c r="AG15" i="12"/>
  <c r="AG14" i="12"/>
  <c r="AG13" i="12"/>
  <c r="AG12" i="12"/>
  <c r="AG11" i="12"/>
  <c r="AF11" i="12"/>
  <c r="AF12" i="12"/>
  <c r="AF13" i="12"/>
  <c r="AF14" i="12"/>
  <c r="AF15" i="12"/>
  <c r="AF16" i="12"/>
  <c r="AF17" i="12"/>
  <c r="AF18" i="12"/>
  <c r="AF19" i="12"/>
  <c r="AF20" i="12"/>
  <c r="AH11" i="12"/>
  <c r="AH12" i="12"/>
  <c r="AH13" i="12"/>
  <c r="AH14" i="12"/>
  <c r="B6" i="12"/>
  <c r="B16" i="12" s="1"/>
  <c r="F13" i="12"/>
  <c r="F12" i="12"/>
  <c r="F16" i="12"/>
  <c r="E9" i="12"/>
  <c r="O20" i="12"/>
  <c r="O19" i="12"/>
  <c r="O18" i="12"/>
  <c r="O17" i="12"/>
  <c r="O16" i="12"/>
  <c r="O15" i="12"/>
  <c r="O14" i="12"/>
  <c r="O13" i="12"/>
  <c r="O12" i="12"/>
  <c r="O11" i="12"/>
  <c r="F20" i="12"/>
  <c r="F19" i="12"/>
  <c r="F18" i="12"/>
  <c r="F17" i="12"/>
  <c r="F15" i="12"/>
  <c r="F14" i="12"/>
  <c r="F11" i="12"/>
  <c r="E11" i="12"/>
  <c r="E12" i="12"/>
  <c r="E13" i="12"/>
  <c r="E14" i="12"/>
  <c r="E15" i="12"/>
  <c r="E16" i="12"/>
  <c r="E17" i="12"/>
  <c r="E18" i="12"/>
  <c r="E19" i="12"/>
  <c r="E20" i="12"/>
  <c r="N9" i="12"/>
  <c r="N11" i="12"/>
  <c r="N12" i="12"/>
  <c r="N13" i="12"/>
  <c r="N14" i="12"/>
  <c r="N15" i="12"/>
  <c r="N16" i="12"/>
  <c r="N17" i="12"/>
  <c r="N18" i="12"/>
  <c r="N19" i="12"/>
  <c r="N20" i="12"/>
  <c r="E6" i="12"/>
  <c r="F6" i="12"/>
  <c r="D6" i="12"/>
  <c r="D19" i="12" s="1"/>
  <c r="C6" i="12"/>
  <c r="C16" i="12" s="1"/>
  <c r="AH9" i="12"/>
  <c r="AF9" i="12"/>
  <c r="DQ4" i="12"/>
  <c r="DR4" i="12" s="1"/>
  <c r="DS4" i="12" s="1"/>
  <c r="DT4" i="12" s="1"/>
  <c r="X4" i="12"/>
  <c r="G10" i="12"/>
  <c r="F9" i="12"/>
  <c r="AF6" i="12"/>
  <c r="AF4" i="12"/>
  <c r="E4" i="12"/>
  <c r="F4" i="12"/>
  <c r="B4" i="12"/>
  <c r="B9" i="12" s="1"/>
  <c r="D4" i="12"/>
  <c r="D9" i="12" s="1"/>
  <c r="C4" i="12"/>
  <c r="C9" i="12" s="1"/>
  <c r="F73" i="1"/>
  <c r="B27" i="11"/>
  <c r="B26" i="11"/>
  <c r="B25" i="11"/>
  <c r="B24" i="11"/>
  <c r="B23" i="11"/>
  <c r="B22" i="11"/>
  <c r="B21" i="11"/>
  <c r="C3" i="11" s="1"/>
  <c r="F74" i="1" s="1"/>
  <c r="B19" i="11"/>
  <c r="K6" i="12"/>
  <c r="AB6" i="12"/>
  <c r="AC6" i="12"/>
  <c r="G6" i="12"/>
  <c r="O9" i="12"/>
  <c r="U5" i="12"/>
  <c r="R4" i="12"/>
  <c r="S5" i="12"/>
  <c r="A4" i="5" l="1"/>
  <c r="A4" i="6"/>
  <c r="Y6" i="12"/>
  <c r="D20" i="12"/>
  <c r="T6" i="12"/>
  <c r="B14" i="12"/>
  <c r="G4" i="12"/>
  <c r="AD4" i="12"/>
  <c r="D12" i="12"/>
  <c r="C14" i="12"/>
  <c r="C20" i="12"/>
  <c r="C19" i="12"/>
  <c r="C13" i="12"/>
  <c r="C12" i="12"/>
  <c r="C11" i="12"/>
  <c r="AG6" i="12"/>
  <c r="D11" i="12"/>
  <c r="D15" i="12"/>
  <c r="B11" i="12"/>
  <c r="B15" i="12"/>
  <c r="AC4" i="12"/>
  <c r="B18" i="12"/>
  <c r="B17" i="12"/>
  <c r="B13" i="12"/>
  <c r="B12" i="12"/>
  <c r="L6" i="12"/>
  <c r="D17" i="12"/>
  <c r="B19" i="12"/>
  <c r="B20" i="12"/>
  <c r="H4" i="12"/>
  <c r="V6" i="12"/>
  <c r="N6" i="12"/>
  <c r="R6" i="12"/>
  <c r="M6" i="12"/>
  <c r="C17" i="12"/>
  <c r="C18" i="12"/>
  <c r="C15" i="12"/>
  <c r="L4" i="12"/>
  <c r="W5" i="12"/>
  <c r="H6" i="12"/>
  <c r="D13" i="12"/>
  <c r="D16" i="12"/>
  <c r="D14" i="12"/>
  <c r="D18" i="12"/>
  <c r="X6" i="12"/>
  <c r="AD6" i="12" l="1"/>
  <c r="O4" i="12"/>
  <c r="O6" i="12"/>
  <c r="CH4" i="12" l="1"/>
  <c r="CI4" i="12" s="1"/>
  <c r="CJ4" i="12" s="1"/>
  <c r="CK4" i="12" s="1"/>
  <c r="CL4" i="12" s="1"/>
  <c r="CM4" i="12" s="1"/>
  <c r="CN4" i="12" s="1"/>
  <c r="CO4" i="12" s="1"/>
  <c r="CP4" i="12" s="1"/>
  <c r="CQ4" i="12" s="1"/>
  <c r="CR4" i="12" s="1"/>
  <c r="CH6" i="12"/>
  <c r="AE4" i="12"/>
  <c r="AE6" i="12"/>
  <c r="P4" i="12"/>
  <c r="P6" i="12"/>
  <c r="CI6" i="12" l="1"/>
  <c r="Q6" i="12"/>
  <c r="Q4" i="12"/>
  <c r="CJ6" i="12" l="1"/>
  <c r="CL1" i="12" l="1"/>
  <c r="CK6" i="12"/>
  <c r="CM1" i="12" l="1"/>
  <c r="CL6" i="12"/>
  <c r="AA6" i="12"/>
  <c r="AA4" i="12"/>
  <c r="CN1" i="12" l="1"/>
  <c r="CM6" i="12"/>
  <c r="CO1" i="12" l="1"/>
  <c r="CN6" i="12"/>
  <c r="CP1" i="12" l="1"/>
  <c r="CO6" i="12"/>
  <c r="CQ1" i="12" l="1"/>
  <c r="CP6" i="12"/>
  <c r="CR1" i="12" l="1"/>
  <c r="CQ6" i="12"/>
  <c r="CR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29" authorId="0" shapeId="0" xr:uid="{00000000-0006-0000-0800-00000100000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<sst xmlns="http://schemas.openxmlformats.org/spreadsheetml/2006/main" count="1118" uniqueCount="1066">
  <si>
    <t>This set should be selected only if the verifier is a Certified Natural Person as outlined under Article 54(2) of the AVR.</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</si>
  <si>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</si>
  <si>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</si>
  <si>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</si>
  <si>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</si>
  <si>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</si>
  <si>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</si>
  <si>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</si>
  <si>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</si>
  <si>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</si>
  <si>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</si>
  <si>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</si>
  <si>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</si>
  <si>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</si>
  <si>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</si>
  <si>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</si>
  <si>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</si>
  <si>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</si>
  <si>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</si>
  <si>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</si>
  <si>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</si>
  <si>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</si>
  <si>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</si>
  <si>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</si>
  <si>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</si>
  <si>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</si>
  <si>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</si>
  <si>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</si>
  <si>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</si>
  <si>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</si>
  <si>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</si>
  <si>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</si>
  <si>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</si>
  <si>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</si>
  <si>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</si>
  <si>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</si>
  <si>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</si>
  <si>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</si>
  <si>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</si>
  <si>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</si>
  <si>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</si>
  <si>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</si>
  <si>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</si>
  <si>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</si>
  <si>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</si>
  <si>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</si>
  <si>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</si>
  <si>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</si>
  <si>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</si>
  <si>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</si>
  <si>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</si>
  <si>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</si>
  <si>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</si>
  <si>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</si>
  <si>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</si>
  <si>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</si>
  <si>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</si>
  <si>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</si>
  <si>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</si>
  <si>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</si>
  <si>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</si>
  <si>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</si>
  <si>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</si>
  <si>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</si>
  <si>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</si>
  <si>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</si>
  <si>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</si>
  <si>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</si>
  <si>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</si>
  <si>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</si>
  <si>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</si>
  <si>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</si>
  <si>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</si>
  <si>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</si>
  <si>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</si>
  <si>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</si>
  <si>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</si>
  <si>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</si>
  <si>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</si>
  <si>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</si>
  <si>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</si>
  <si>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</si>
  <si>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</si>
  <si>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</si>
  <si>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</si>
  <si>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</si>
  <si>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</si>
  <si>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</si>
  <si>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</si>
  <si>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</si>
  <si>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</si>
  <si>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</si>
  <si>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</si>
  <si>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</si>
  <si>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 xml:space="preserve">6) EA-6/03 European Co-operation for Accreditation Guidance For the Recognition of Verifiers under EU ETS Directive </t>
  </si>
  <si>
    <t>Other websites:</t>
  </si>
  <si>
    <t>Helpdesk:</t>
  </si>
  <si>
    <t xml:space="preserve">Monitoring and Reporting in the EU ETS: 
    </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</si>
  <si>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</si>
  <si>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</si>
  <si>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</si>
  <si>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</si>
  <si>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</si>
  <si>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</si>
  <si>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</si>
  <si>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</si>
  <si>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</si>
  <si>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</si>
  <si>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</si>
  <si>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</si>
  <si>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</si>
  <si>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</si>
  <si>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</si>
  <si>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</si>
  <si>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</si>
  <si>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</si>
  <si>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</si>
  <si>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</si>
  <si>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</si>
  <si>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</si>
  <si>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t>
  </si>
  <si>
    <t>Conduct of the Verification (1) - For Accredited Verifiers</t>
  </si>
  <si>
    <t>Conduct of the Verification (2) - Additional criteria for Accredited Verifiers that are also financial assurance providers</t>
  </si>
  <si>
    <t xml:space="preserve">Unique ID: </t>
  </si>
  <si>
    <t>AnnexIActivities</t>
  </si>
  <si>
    <t>Combustion</t>
  </si>
  <si>
    <t>Production of coke</t>
  </si>
  <si>
    <t>Metal ore roasting or sintering</t>
  </si>
  <si>
    <t>Production or processing of ferrous metals</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</si>
  <si>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</si>
  <si>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</si>
  <si>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</si>
  <si>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</si>
  <si>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</si>
  <si>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</si>
  <si>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</si>
  <si>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of pulp</t>
  </si>
  <si>
    <t>Production of paper or cardboard</t>
  </si>
  <si>
    <t>Production of carbon black</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</si>
  <si>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</si>
  <si>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</si>
  <si>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</si>
  <si>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</si>
  <si>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</si>
  <si>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</si>
  <si>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</si>
  <si>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</si>
  <si>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</si>
  <si>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</si>
  <si>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</si>
  <si>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</si>
  <si>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</si>
  <si>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</si>
  <si>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&lt; data verification completed as required &gt;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</si>
  <si>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</si>
  <si>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</si>
  <si>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</si>
  <si>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</si>
  <si>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</si>
  <si>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</si>
  <si>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</si>
  <si>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</si>
  <si>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</si>
  <si>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</si>
  <si>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</si>
  <si>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</si>
  <si>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</si>
  <si>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</si>
  <si>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</si>
  <si>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</si>
  <si>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</si>
  <si>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</si>
  <si>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</si>
  <si>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</si>
  <si>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</si>
  <si>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</si>
  <si>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</si>
  <si>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</si>
  <si>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</si>
  <si>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</si>
  <si>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</si>
  <si>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</si>
  <si>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</si>
  <si>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</si>
  <si>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</si>
  <si>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</si>
  <si>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</si>
  <si>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</si>
  <si>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</si>
  <si>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</si>
  <si>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</si>
  <si>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</si>
  <si>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</si>
  <si>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</si>
  <si>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</si>
  <si>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</si>
  <si>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</si>
  <si>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</si>
  <si>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</si>
  <si>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</si>
  <si>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</si>
  <si>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</si>
  <si>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</si>
  <si>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</si>
  <si>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</si>
  <si>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</si>
  <si>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</si>
  <si>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</si>
  <si>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</si>
  <si>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</si>
  <si>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</si>
  <si>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</si>
  <si>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</si>
  <si>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</si>
  <si>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</si>
  <si>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</si>
  <si>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</si>
  <si>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</si>
  <si>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</si>
  <si>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</si>
  <si>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</si>
  <si>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</si>
  <si>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</si>
  <si>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</si>
  <si>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</si>
  <si>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</si>
  <si>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</si>
  <si>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</si>
  <si>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</si>
  <si>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</si>
  <si>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</si>
  <si>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</si>
  <si>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</si>
  <si>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</si>
  <si>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</si>
  <si>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</si>
  <si>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</si>
  <si>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</si>
  <si>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</si>
  <si>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</si>
  <si>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</si>
  <si>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</si>
  <si>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</si>
  <si>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</si>
  <si>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</si>
  <si>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</si>
  <si>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</si>
  <si>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</si>
  <si>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</si>
  <si>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</si>
  <si>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</si>
  <si>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</si>
  <si>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</si>
  <si>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</si>
  <si>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</si>
  <si>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</si>
  <si>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</si>
  <si>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</si>
  <si>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</si>
  <si>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</si>
  <si>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</si>
  <si>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</si>
  <si>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</si>
  <si>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</si>
  <si>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</si>
  <si>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</si>
  <si>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</si>
  <si>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</si>
  <si>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</si>
  <si>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</si>
  <si>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</si>
  <si>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</si>
  <si>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</si>
  <si>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</si>
  <si>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</si>
  <si>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</si>
  <si>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</si>
  <si>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</si>
  <si>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</si>
  <si>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</si>
  <si>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</si>
  <si>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</si>
  <si>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</si>
  <si>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</si>
  <si>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</si>
  <si>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</si>
  <si>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</si>
  <si>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</si>
  <si>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</si>
  <si>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</si>
  <si>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</si>
  <si>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</si>
  <si>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</si>
  <si>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</si>
  <si>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</si>
  <si>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</si>
  <si>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Delete the Opinion Template text lines that are NOT applicable</t>
  </si>
  <si>
    <t>1.</t>
  </si>
  <si>
    <t>2.</t>
  </si>
  <si>
    <t>3.</t>
  </si>
  <si>
    <t>NOTE - only a positive form of words is acceptable for a verified opinion - DO NOT CHANGE THE FORM OF WORDS IN THESE OPINION TEXTS - ADD DETAIL WHERE REQUESTED</t>
  </si>
  <si>
    <t>&lt;insert comments in relation to any exceptions that have been noted that might/ do affect the verification and therefore which caveat the opinion. Please number each comment separately&gt;</t>
  </si>
  <si>
    <t>Please complete any relevant data.  One line per comment. If further space is required, please add rows and individually number points.  If there are NO relevant comments to be made please state NOT APPLICABLE in the first row.</t>
  </si>
  <si>
    <t>There should be no duplication between this section and the one above.</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</si>
  <si>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</si>
  <si>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</si>
  <si>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</si>
  <si>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</si>
  <si>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</si>
  <si>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</si>
  <si>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</si>
  <si>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</si>
  <si>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</si>
  <si>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</si>
  <si>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All guidance documents and templates developed by the Commission Services on the AVR can be found at:</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</si>
  <si>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</si>
  <si>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</si>
  <si>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</si>
  <si>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</si>
  <si>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</si>
  <si>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</si>
  <si>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</si>
  <si>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</si>
  <si>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</si>
  <si>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</si>
  <si>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</si>
  <si>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</si>
  <si>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</si>
  <si>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</si>
  <si>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</si>
  <si>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</si>
  <si>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</si>
  <si>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</si>
  <si>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</si>
  <si>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</si>
  <si>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</si>
  <si>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</si>
  <si>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</si>
  <si>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</si>
  <si>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4) IAF MD 6:2014 International Accreditation Forum (IAF) Mandatory Document for the Application of ISO 14065:2013 (Issue 2, March 2014)</t>
  </si>
  <si>
    <t>Phase 4 FAR Allocation Verification Report</t>
  </si>
  <si>
    <t>VR P4 FAR</t>
  </si>
  <si>
    <t>Project team draft v1</t>
  </si>
  <si>
    <t>(b)  Identify the Competent Authority (CA) to which the operator whose report you are verifying has to submit the verified baseline data report. Note that "Member State" here means all States which are participating in the EU ETS, not only EU Member States.</t>
  </si>
  <si>
    <t>This FAR verification report template comprises the following sheets which are inextricably intertwined:</t>
  </si>
  <si>
    <t>EU ETS Free Allocation Reporting</t>
  </si>
  <si>
    <t>Date(s) of relevant MMP and period of validity for each plan:</t>
  </si>
  <si>
    <t>Have any changes occurred that affect free allocation? (activity level and/or operational)?</t>
  </si>
  <si>
    <t>Reporting Year(s):</t>
  </si>
  <si>
    <t>Date of Data Report:</t>
  </si>
  <si>
    <t>VERIFICATION SITE VISIT DETAILS</t>
  </si>
  <si>
    <t>Date(s) of visit(s) [AVR Article 21(1)]:</t>
  </si>
  <si>
    <t>&lt;Please give the number of days on site associated with each visit&gt;</t>
  </si>
  <si>
    <t>&lt;List the names of the EU ETS lead auditor, the EU ETS auditor and technical expert involved in all the site visits&gt;</t>
  </si>
  <si>
    <t>Article 16(2)(b): Boundaries of installation and sub-installation(s) are correct:</t>
  </si>
  <si>
    <t>Article 17(3): MMP correctly applied:</t>
  </si>
  <si>
    <t>Article 11(4)(d): modifications to MMP notified to CA:</t>
  </si>
  <si>
    <t>Article 17(3)(a): Data correctly attributed to sub-installation boundaries:</t>
  </si>
  <si>
    <t>Article 17(3)(c): Correct application of product definitions:</t>
  </si>
  <si>
    <t>If no, is the reason justified?</t>
  </si>
  <si>
    <t>RulesCompliance4</t>
  </si>
  <si>
    <t>Yes. See Annex 1 for details</t>
  </si>
  <si>
    <t>Article 19(3): Simplified uncertainty applied and information valid:</t>
  </si>
  <si>
    <t>Article 30(2): Prior period improvements implemented correctly:</t>
  </si>
  <si>
    <t>Articles 14(a) and 16(2): Data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</si>
  <si>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</si>
  <si>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</si>
  <si>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18(3): Verification of methods applied for missing data:</t>
  </si>
  <si>
    <t>Not Applicable</t>
  </si>
  <si>
    <t>Accredited</t>
  </si>
  <si>
    <t>Certified</t>
  </si>
  <si>
    <t>Guidance on FAR applied:</t>
  </si>
  <si>
    <t>EC guidance on FAR met:</t>
  </si>
  <si>
    <t>Competent Authority guidance on FAR met (if relevant):</t>
  </si>
  <si>
    <t>Reliability</t>
  </si>
  <si>
    <t>COMPLIANCE WITH THE FAR MONITORING AND REPORTING PRINCIPLES</t>
  </si>
  <si>
    <t>If no, please provide a justification below:</t>
  </si>
  <si>
    <t>If no, please briefly explain below:</t>
  </si>
  <si>
    <t>Type of report</t>
  </si>
  <si>
    <t>Baseline Data Report</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</si>
  <si>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</si>
  <si>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&lt;Yes/No. (If Yes, please respond appropriately to the question below under compliance with the rules and provide brief details in Annex 3 of anything that has not been reported to the CA before completion of the verification)&gt;</t>
  </si>
  <si>
    <t>Independent Reasonable Assurance Verification Report Opinion Statement:
EU Emissions Trading System</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</si>
  <si>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</si>
  <si>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</si>
  <si>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</si>
  <si>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Uncorrected Non-compliances with FAR which were identified during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</si>
  <si>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</si>
  <si>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</si>
  <si>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</si>
  <si>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</si>
  <si>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</si>
  <si>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</si>
  <si>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</si>
  <si>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</si>
  <si>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</si>
  <si>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</si>
  <si>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</si>
  <si>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</si>
  <si>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   the EU ETS lead auditor/auditor have not received all the information and explanations that they require to conduct their examination to a reasonable level of assurance; or</t>
  </si>
  <si>
    <t>The quantitative materiality level is set at 5% of the following data elements individually:</t>
  </si>
  <si>
    <t>&lt;delete any that are not applicable&gt;</t>
  </si>
  <si>
    <t>•   the sum of the amounts of waste gases imported and produced within the installation, if relevant; or</t>
  </si>
  <si>
    <t>•   the activity level of each relevant product benchmark sub-installation individually.</t>
  </si>
  <si>
    <t>Issues with any other elements of data and with elements associated with compliance with the FAR and/or conformance with the MMP are considered under the broader materiality analysis taking account of qualitative aspects.</t>
  </si>
  <si>
    <t>GHG quantification is subject to inherent uncertainty due to the designed capability of measurement instrumentation and testing methodologies and incomplete scientific knowledge used in the determination of calculation factors and global warming potentials</t>
  </si>
  <si>
    <t>1) EU Regulation EU no. 2018/2067 on verification of data and on the accreditation of verifiers pursuant to Directive 2003/87/EC….. (AVR2)</t>
  </si>
  <si>
    <t>2014-2018</t>
  </si>
  <si>
    <t>2019-2023</t>
  </si>
  <si>
    <t>Other</t>
  </si>
  <si>
    <t>2) EU guidance on certified verifiers developed by European Commission Services</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</si>
  <si>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</si>
  <si>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</si>
  <si>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</si>
  <si>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</si>
  <si>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</si>
  <si>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</si>
  <si>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Conduct of the Verification (3) - For Verifiers Certified under AVR Article 55(2)</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</si>
  <si>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</si>
  <si>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</si>
  <si>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</si>
  <si>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</si>
  <si>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</si>
  <si>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</si>
  <si>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</si>
  <si>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Article 6 of the AVR spells out the objective of verification to ensure the reliability of the information and data submitted in reports related to the EU ETS:</t>
  </si>
  <si>
    <t>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t>
  </si>
  <si>
    <t>Project team draft v2</t>
  </si>
  <si>
    <t>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t>
  </si>
  <si>
    <t>"A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</si>
  <si>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"The operator or aircraft operator shall submit the verification report to the competent authority together with the operator’s or aircraft operator’s report concerned. "</t>
  </si>
  <si>
    <t>Article 17: Are there Data Gaps:</t>
  </si>
  <si>
    <t>Article 17: Is there Double counting:</t>
  </si>
  <si>
    <t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</si>
  <si>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</si>
  <si>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</si>
  <si>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&lt;select the appropriate reasons from the list provided and delete any that are not relevant; or add a different reason if relevant&gt;</t>
  </si>
  <si>
    <t>•  uncorrected material misstatement (individual or in aggregate).</t>
  </si>
  <si>
    <t>•  uncorrected material non-conformity (individual or in aggregate) meaning there was insufficient clarity to reach a conclusion with reasonable assurance.</t>
  </si>
  <si>
    <t>•  the scope of the verification is too limited due to:</t>
  </si>
  <si>
    <t>&lt;State details of non-compliance including nature and size of non-compliance and which Article of the Free Allocation Regulation it relates to. For more information on how to classify and report non-compliances please see the guidance of the European Commission Services.&gt;</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</si>
  <si>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</si>
  <si>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5) Guidance developed by European Commission Services on verification and accreditation in relation to the FAR</t>
  </si>
  <si>
    <t>E.</t>
  </si>
  <si>
    <t>E1</t>
  </si>
  <si>
    <t>E2</t>
  </si>
  <si>
    <t>E3</t>
  </si>
  <si>
    <t>E4</t>
  </si>
  <si>
    <t>E5</t>
  </si>
  <si>
    <t>E6</t>
  </si>
  <si>
    <t>E7</t>
  </si>
  <si>
    <t>E8</t>
  </si>
  <si>
    <t>E9</t>
  </si>
  <si>
    <t>E10</t>
  </si>
  <si>
    <t>B) identified by the verifier and which have NOT been reported to the CA</t>
  </si>
  <si>
    <t>&lt;If visits done, insert date(s) of original annual emissions visits and any additional visits&gt;</t>
  </si>
  <si>
    <t>&lt;List the names of the pages (tabs from the excel report template) which contain the data being verified e.g. K_Summary, F_Product BM, G_Fall-back, and/or H_SpecialBM&gt;</t>
  </si>
  <si>
    <t>New Entrant Data Report</t>
  </si>
  <si>
    <t>Annual Activity Level Report</t>
  </si>
  <si>
    <t>For the verification of operator's baseline data reports, annual activity level reports or new entrant data reports under the Free Allocation Regulations</t>
  </si>
  <si>
    <t>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t>
  </si>
  <si>
    <t>&lt;Yes/No. If no, provide brief details below under justification as to why not.  Please see relevant guidance in GD4 provided by the Commission.&gt;</t>
  </si>
  <si>
    <t>If no, has risk of misstatement/non-conformity been assessed by the verifier?</t>
  </si>
  <si>
    <t>Bug fixed draft v3</t>
  </si>
  <si>
    <t>&lt;Select the appropriate report type for the verification. This selection will then be carried through to the opinion statement itself&gt;</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</si>
  <si>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</si>
  <si>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</si>
  <si>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&lt;Only brief answers are required here.  If more detail is needed for a No response, add this to the relevant section of Annex 1 relating to findings on uncorrected non-compliances or non-conformities&gt;</t>
  </si>
  <si>
    <t>&lt;If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t>
  </si>
  <si>
    <t>‌NOTE - only a positive form of words is acceptable for a verified opinion - DO NOT CHANGE THE FORM OF WORDS IN THESE OPINION TEXTS - ADD DETAIL OR ADD COMMENTS WHERE REQUESTED; Extra lines from the comments section can be deleted</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</si>
  <si>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</si>
  <si>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</si>
  <si>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</si>
  <si>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</si>
  <si>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</si>
  <si>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</si>
  <si>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</si>
  <si>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</si>
  <si>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</si>
  <si>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t>
  </si>
  <si>
    <t>Article 16(2)(c): Source streams and emissions sources are complete:</t>
  </si>
  <si>
    <t>Article 17(3)(d): Activity level for non-product benchmark sub-installation(s) correctly attributed:</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</si>
  <si>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</si>
  <si>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</si>
  <si>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</si>
  <si>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</si>
  <si>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All guidance documents and templates developed by the Commission Services on the FAR can be found at:</t>
  </si>
  <si>
    <t>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t>
  </si>
  <si>
    <t>We have conducted a verification of the data relevant for free allocation reported by the above Operator in its Report as referenced in the verification opinion statement.  On the basis of the verification work undertaken (see Annex 2) these data are fairly stated.</t>
  </si>
  <si>
    <t>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</si>
  <si>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</si>
  <si>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</si>
  <si>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</si>
  <si>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Operator Name</t>
  </si>
  <si>
    <t>OperatorName</t>
  </si>
  <si>
    <t>InstallationName</t>
  </si>
  <si>
    <t>Installation Name</t>
  </si>
  <si>
    <t>Changes to activity level/ operational activity reported to the CA, that might affect allocation:</t>
  </si>
  <si>
    <t>Annex 1B</t>
  </si>
  <si>
    <t>ausblenden</t>
  </si>
  <si>
    <t>Article 27(1) states that the conclusions on the verification of the operator's report and the verification opinion are submitted in a verification report:</t>
  </si>
  <si>
    <t xml:space="preserve">And Article 27 (2) of the AVR requires: </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</si>
  <si>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</si>
  <si>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&lt;OR this opinion text, if the opinion is qualified with comments for the user of the opinion.  Please provide brief details of any exceptions that might affect the data and therefore qualify the opinion. 
</t>
  </si>
  <si>
    <t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t>
  </si>
  <si>
    <t>Signed on behalf of &lt;insert name of verifier here&gt;:</t>
  </si>
  <si>
    <t>Prior period findings or improvements that have NOT been resolved.  
Any findings or improvements reported in the verification report for the prior allocation period data report that have been resolved do not need to be listed here.</t>
  </si>
  <si>
    <t>The Competent Authority is responsible for</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</si>
  <si>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</si>
  <si>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</si>
  <si>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</si>
  <si>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</si>
  <si>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&lt;Select the relevant range of years for a baseline or new entrant data report; if other is selected, please state in the line below the range of dates&gt;</t>
  </si>
  <si>
    <t>Member State specific instructions:</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</si>
  <si>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</si>
  <si>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</si>
  <si>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In order to ensure that operators and verifiers gain certainty for the approach to be followed, the CA should provide detailed instructions below.</t>
  </si>
  <si>
    <t>http://data.europa.eu/eli/reg_del/2019/331/oj</t>
  </si>
  <si>
    <t>final 1st version for publication</t>
  </si>
  <si>
    <t>https://eur-lex.europa.eu/legal-content/EN/TXT/?uri=CELEX:32018R2067
LINK TO AMENDMENT ACT</t>
  </si>
  <si>
    <t>"Based on the information collected during the verification, the verifier shall issue a verification report to the operator or aircraft operator on each emission report, baseline data report or new entrant data report that was subject to verification."</t>
  </si>
  <si>
    <t>https://climate.ec.europa.eu/eu-action/eu-emissions-trading-system-eu-ets/free-allocation_en</t>
  </si>
  <si>
    <t>&lt;Please confirm that the NACE/ PRODCOM codes declared by the operator are consistent with evidence from the product process technologies examined by the verifier and of other application of such codes by the Operator. If not please state whether the operator's justification for using different codes is reasonable.&gt;</t>
  </si>
  <si>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t>
  </si>
  <si>
    <t>- the Monitoring Methodology Plan is not approved by the CA</t>
  </si>
  <si>
    <t>&lt;Insert the National Accreditation Body's name e.g. COFRAC if verifier is accredited; insert name of the Certifying National Authority if the verifier is certified under AVR Article 54(2).&gt;</t>
  </si>
  <si>
    <t xml:space="preserve">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t>
  </si>
  <si>
    <t>•  approving the Operator's MMP and approving modifications to the plan requested by the Operator;</t>
  </si>
  <si>
    <t>•  the Report is or may be associated with misstatements (omissions, misrepresentations or errors) or non-conformities with the MMP; or</t>
  </si>
  <si>
    <t>&lt;This should list anything that has been agreed (e.g. in a letter, email, fax or phone call) but that has not yet been incorporated within the updated approved monitoring methodology plan.&gt;</t>
  </si>
  <si>
    <t xml:space="preserve">Refining of oil </t>
  </si>
  <si>
    <t>2) EN ISO 14065:2021 General principles and requirements  for bodies validating and verifying environmental information</t>
  </si>
  <si>
    <t>3) EN ISO 14064-3:2019 Specification with guidance for the validation and verification of GHG assertions</t>
  </si>
  <si>
    <t>Production of  iron or steel</t>
  </si>
  <si>
    <t>Production of primary aluminium or alumina</t>
  </si>
  <si>
    <t>Production or processing of gypsum or plasterboard or other gypsum products</t>
  </si>
  <si>
    <t>Production of nitric acid</t>
  </si>
  <si>
    <t>Update for P4 Period 2 - Project team draft1 for approval</t>
  </si>
  <si>
    <t>&lt;Select the installation's primary Annex I activity&gt;</t>
  </si>
  <si>
    <t>&lt;If applicable, please enter here any other Annex I activities that apply&gt;</t>
  </si>
  <si>
    <t>&lt;please confirm that the CN codes declared by the operator are consistent with other evidence of the operator. If not please state whether the operator’s justification for using different codes is reasonable&gt;</t>
  </si>
  <si>
    <t>Article 17b: Checks carried out on the application of an exception to energy efficiency implementation conditionality</t>
  </si>
  <si>
    <t>Article 17(2) (a): Procedure for implementing energy efficiency recommendations is documented, implemented and maintained</t>
  </si>
  <si>
    <t>Has the implementation of all energy efficiency recommendations been completed?</t>
  </si>
  <si>
    <t>Municipal waste incineration (combustion)</t>
  </si>
  <si>
    <t>Applicable NACE/PRODCOM Code(s):</t>
  </si>
  <si>
    <t>Applicable CN code(s):</t>
  </si>
  <si>
    <t>Applicable sub-installations:</t>
  </si>
  <si>
    <t>Further Annex I activities:</t>
  </si>
  <si>
    <t>DATA REPORT DETAILS</t>
  </si>
  <si>
    <t>Applicable pages in the Data Report:</t>
  </si>
  <si>
    <t>Date of approval for virtual site visit by CA:</t>
  </si>
  <si>
    <t>NACE/PRODCOM codes declared are consistent with other evidence:</t>
  </si>
  <si>
    <t>CN codes declared are consistent with other evidence:</t>
  </si>
  <si>
    <t>Article 17a: Checks carried out on the implementation of Energy Efficiency recommendations:</t>
  </si>
  <si>
    <t>B.</t>
  </si>
  <si>
    <t>C.</t>
  </si>
  <si>
    <t>F.</t>
  </si>
  <si>
    <t>F1</t>
  </si>
  <si>
    <t>F2</t>
  </si>
  <si>
    <t>F3</t>
  </si>
  <si>
    <t>F4</t>
  </si>
  <si>
    <t>F5</t>
  </si>
  <si>
    <t>Reasons for not carrying out checks on implementation of energy efficiency recommendations</t>
  </si>
  <si>
    <t>&lt;Please complete any relevant data.  One cell per unresolved prior period finding.  If further space is required, please add rows and individually number points.  If there are NO outstanding findings please state NOT APPLICABLE in the first row&gt;</t>
  </si>
  <si>
    <t>G.</t>
  </si>
  <si>
    <t>G1</t>
  </si>
  <si>
    <t>G2</t>
  </si>
  <si>
    <t>G3</t>
  </si>
  <si>
    <t>G4</t>
  </si>
  <si>
    <t>G5</t>
  </si>
  <si>
    <t>G6</t>
  </si>
  <si>
    <t>G7</t>
  </si>
  <si>
    <t>G8</t>
  </si>
  <si>
    <t>G9</t>
  </si>
  <si>
    <t>G10</t>
  </si>
  <si>
    <t>Provide below details about the recommendations that have not been completed, their status and your observations</t>
  </si>
  <si>
    <t>Recommendation</t>
  </si>
  <si>
    <t>Status</t>
  </si>
  <si>
    <t>Observations</t>
  </si>
  <si>
    <t>Status of recommendations</t>
  </si>
  <si>
    <t>Under consideration</t>
  </si>
  <si>
    <t>In planning</t>
  </si>
  <si>
    <t>Awaiting contract signing</t>
  </si>
  <si>
    <t>Awaiting procurement of goods or services</t>
  </si>
  <si>
    <t>Awaiting next major shut down</t>
  </si>
  <si>
    <t>Will be completed within the next 6 months</t>
  </si>
  <si>
    <t>Will be completed within the next 12 months</t>
  </si>
  <si>
    <t>Will be completed within the next 3 months</t>
  </si>
  <si>
    <t>H.</t>
  </si>
  <si>
    <t>H1</t>
  </si>
  <si>
    <t>H2</t>
  </si>
  <si>
    <t>H3</t>
  </si>
  <si>
    <t>H4</t>
  </si>
  <si>
    <t>H5</t>
  </si>
  <si>
    <r>
      <t xml:space="preserve">Reasons for </t>
    </r>
    <r>
      <rPr>
        <b/>
        <u/>
        <sz val="10"/>
        <rFont val="Arial"/>
        <family val="2"/>
      </rPr>
      <t>not</t>
    </r>
    <r>
      <rPr>
        <b/>
        <sz val="10"/>
        <rFont val="Arial"/>
        <family val="2"/>
      </rPr>
      <t xml:space="preserve"> carrying out checks on applicability of exceptions to conditionality of allocation; and any relevant observations</t>
    </r>
  </si>
  <si>
    <t>I.</t>
  </si>
  <si>
    <t>I1</t>
  </si>
  <si>
    <t>I2</t>
  </si>
  <si>
    <t>I3</t>
  </si>
  <si>
    <t>I4</t>
  </si>
  <si>
    <t>I5</t>
  </si>
  <si>
    <t>Provide below details about any exceptions that apply and your observations</t>
  </si>
  <si>
    <t>Applicable exceptions</t>
  </si>
  <si>
    <t>Conditionality Exceptions</t>
  </si>
  <si>
    <t>Pay-back time exceeds 3 years [Article 22a(1)(a)]</t>
  </si>
  <si>
    <t>Equivalent GHG reductions achieved [Article 22a(1)(c)]</t>
  </si>
  <si>
    <t>Investment costs exceed one or both thresholds in Article 22a(1)(b)</t>
  </si>
  <si>
    <t>Recommendations not issued in the period 2019 to 2022 [Article 22a(1)(f)]</t>
  </si>
  <si>
    <t>Installation specific operating conditions have not yet occurred [Article 22a(1)(e)]</t>
  </si>
  <si>
    <t>D) EU Guidance developed by the European Commission Services to support the harmonised interpretation of the Free Allocation Regulation</t>
  </si>
  <si>
    <t>E) EU Guidance material developed by the European Commission Services to support the harmonised interpretation of the AVR2</t>
  </si>
  <si>
    <t>C) EC Regulation (EU) 2023/956 establishing a carbon border adjustment mechanism (CBAM)</t>
  </si>
  <si>
    <t>B) EC Regulation EU no. 2019/708 on the Carbon Leakage List (CLL)</t>
  </si>
  <si>
    <t>&lt;Please include the CN code to determine whether the products produced within the boundaries of the sub-installation fall under Annex I of the CBAM regulation (see section 6.4 and 6.5 GD4)&gt;</t>
  </si>
  <si>
    <t>&lt;Insert the name of Competent Authority that is responsible for approval of the monitoring methodology plan and significant changes thereof&gt;</t>
  </si>
  <si>
    <t>Justification for not carrying out a further site visit if all data was already verified in an annual emission verification</t>
  </si>
  <si>
    <t xml:space="preserve">&lt;Article 22a(2) of the FAR requires the operator to establish, implement, maintain and document a procedure for implementing energy efficiency recommendations. Article 17a(2)(a) AVR requires the verifier to perform checks on this procedure. For more information please see GD12.&gt; </t>
  </si>
  <si>
    <t>Other (please provide details)</t>
  </si>
  <si>
    <t>I6</t>
  </si>
  <si>
    <t xml:space="preserve">&lt;Please give brief reasons why an additional site visit was not considered necessary during the verification of the baseline data report (i.e. in addition to the central location)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
</t>
  </si>
  <si>
    <t>Conditionality applies Yes/No</t>
  </si>
  <si>
    <t>Furthermore, in accordance with Annex V of Directive 2003/87/EC and the AVR, the verifier should apply a risk based approach with the aim of reaching a verification opinion providing reasonable assurance that the data report is free from material misstatements and that the report can be verified as satisfactory.</t>
  </si>
  <si>
    <t>AVR Article 34A - justification for carrying out virtual site visit due to force majeure and information on how the 'visit' was conducted and verification risk reduced:</t>
  </si>
  <si>
    <t>&lt;This is Regulation (EU) 2018/2067 ("AVR")&gt;</t>
  </si>
  <si>
    <t xml:space="preserve">Please note that significant modifications to the monitoring plan have to be approved by the CA in accordance with Article 9(4) FAR. If the verifier identifies that these modifications are not approved by the CA please state this clearly in Annex I under non-conformity </t>
  </si>
  <si>
    <t>Recommendation would not achieve energy savings within industrial process boundary [Article 22a(1)(d)]</t>
  </si>
  <si>
    <t>It is the responsibility of the Verifier to form an independent opinion, based on the examination of information supporting the data presented in the Report as referenced in the VOS, and to report that opinion to the Operator.  The Verifier must also report if, in its opinion:</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</si>
  <si>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 and its potential for material misstatement.</t>
  </si>
  <si>
    <t>This set should be selected by all verifiers.
Note - check to ensure that the list is valid for the Member State in which the opinion is being issued as some MS Guidance may only be applicable in an individual MS.
As a minimum, the relevant EU Regulations and EC Guidance must be included</t>
  </si>
  <si>
    <t>EU Legislation:</t>
  </si>
  <si>
    <t>&lt;If no, the finding in Annex 1 should give an indication of the likelihood that failure to implement the improvement would result in a misstatement or non-conformity in the future&gt;</t>
  </si>
  <si>
    <t>&lt;Insert reasons why the principle is not complied with or make reference to the relevant finding(s) in Annex 1&gt;</t>
  </si>
  <si>
    <t>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the following reasons:</t>
  </si>
  <si>
    <t>https://climate.ec.europa.eu/eu-action/eu-emissions-trading-system-eu-ets_en</t>
  </si>
  <si>
    <t>As part of verification of baseline data reports the verifier is responsible for checking the implementation of energy efficiency recommendations if the operator is subject to energy audits or a certified energy management system under Article 8 EED. 
The verifier checks whether implementation of relevant recommendations issued between the first four years of the baseline period (2019-2022) is completed. Where  implementation of relevant energy efficiency recommendations is not completed, the verifier is responsible for assessing whether one of the exceptions to conditionality is applicable and whether there are any other observations.</t>
  </si>
  <si>
    <t>&lt;Please confirm that checks have been carried out on the implementation of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t>
  </si>
  <si>
    <t>&lt;Please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t>
  </si>
  <si>
    <t>&lt;Please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t>
  </si>
  <si>
    <t>Will not be implemented</t>
  </si>
  <si>
    <t>Recommendation Title &amp; Observations</t>
  </si>
  <si>
    <t>&lt;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t>
  </si>
  <si>
    <t>Do any of the exceptions to energy  efficiency implementation conditionality apply?</t>
  </si>
  <si>
    <t>Not applicable</t>
  </si>
  <si>
    <t>&lt; If more than 10 lines are needed, you can insert more lines by copying the line for G10 and inserting below the line.  This will carry over all the formatting and drop down boxes.  Please amend the G# to the updated number</t>
  </si>
  <si>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
&lt;NOTE: if a physical visit was conducted, please state "Not Applicable" in response to this question &gt;</t>
  </si>
  <si>
    <t>&lt;if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
&lt;NOTE: if a physical visit was conducted, please state "Not Applicable" in response to this question &gt;</t>
  </si>
  <si>
    <t>&lt;Article 17a AVR requires the verifier to check the implementation of energy efficiency recommendations. Please give brief reasons why no checks were done on implementation to energy efficiency recommendations. This could for example be in the exceptional case that the verifier could not obtain sufficient evidence to be able to perform this check&gt;
&lt;NOTE: if there were no recommendations to be implemented, please state "Not Applicable" in response to this question&gt;</t>
  </si>
  <si>
    <t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t>
  </si>
  <si>
    <t>&lt;For each exception, give the 'title name' of the recommendation in the first line, then the observation in the second line of each I#.  If recommendation is also listed in Table G above, please use the same title name to enable cross referencing.&gt;</t>
  </si>
  <si>
    <t>This is the final updated FAR Baseline Data Verification Report template, dated 28 March 2024.</t>
  </si>
  <si>
    <t>Directive 2003/87/EC was amended by Directive 2023/959/EC leading to revised requirements on allocation of allowances. The Directive and the amended directive  can be downloaded from:</t>
  </si>
  <si>
    <t>https://eur-lex.europa.eu/eli/dir/2003/87/2018-04-08
https://eur-lex.europa.eu/eli/dir/2023/959/oj</t>
  </si>
  <si>
    <t xml:space="preserve">The Directive requires Member States to allocate allowances for free to installations based on Community-wide and fully-harmonised rules (Article 10a(1)). 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In 2024 the FAR was revised by Regulation XX/XX for the allocation period 2026-2030. As a result of these amendments this verification report template was revised. The FAR can be downloaded from: </t>
  </si>
  <si>
    <t>The Accreditation and Verification Regulation (Commission Regulation (EU) No. 2018/2067 (hereinafter the "AVR"), defines further requirements for accreditation of verifiers and the verification of data submitted for the purposes of free allocation of allowances. In 2024 the AVR was amended by Regulation XX/XX to align with revisions in the Directive and the FAR.</t>
  </si>
  <si>
    <t xml:space="preserve">The AVR and the amendment to the AVR can be downloaded from: </t>
  </si>
  <si>
    <t>Guidance on the contents of this FAR verification report template is provided in FAR Guidance Note 4 (Verification of FAR Baseline Data Reports and Annual activity level reports). Please consult this guidance note when completing the verification report template.</t>
  </si>
  <si>
    <t>&lt;Please include all approved MMP versions that are relevant for the reporting period, including any versions that have been approved just before the issuing of the verification report and are relevant for the reporting period.&gt;</t>
  </si>
  <si>
    <t>&lt;List the relevant sub-installations applicable to this baseline data report&gt;</t>
  </si>
  <si>
    <r>
      <t xml:space="preserve">&lt;If implementation of all energy efficiency recommendations has </t>
    </r>
    <r>
      <rPr>
        <i/>
        <u/>
        <sz val="10"/>
        <color rgb="FF002060"/>
        <rFont val="Arial"/>
        <family val="2"/>
      </rPr>
      <t>not</t>
    </r>
    <r>
      <rPr>
        <i/>
        <sz val="10"/>
        <color rgb="FF002060"/>
        <rFont val="Arial"/>
        <family val="2"/>
      </rPr>
      <t xml:space="preserve">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t>
    </r>
  </si>
  <si>
    <t>&lt; Please give brief reasons why  no checks were done on the applicability of exceptions to conditionality of allocation&gt;
&lt;NOTE: if the implementation of all energy efficiency recommendations has been completed, please state "Not Applicable" in response to this question&gt;</t>
  </si>
  <si>
    <t>A) EC Regulation EU no. 2019/331 on the harmonised free allocation of emissions allowances pursuant to Article 10a of Directive 2003/87/EC (FAR)</t>
  </si>
  <si>
    <t>•  improvements can be made to the Operator's performance in monitoring and reporting of relevant data and/or compliance with its MMP and Regulation (EU)  2019/331 on Free Allocation of Emissions Allowances.</t>
  </si>
  <si>
    <t xml:space="preserve">•   the Operator is not complying with  Regulation EU no. 2019/331 on free allocation of emissions , even if the MMP is approved by the competent authority; or                                                                                                                                                            </t>
  </si>
  <si>
    <t>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2019/331 (FAR).</t>
  </si>
  <si>
    <t>•  enforcing the requirements of Regulation EU no. 2019/331 on the harmonised free allocation of emissions allowances (FAR);</t>
  </si>
  <si>
    <t>Operator/ Installation site visited during verification of the FAR baseline data report:</t>
  </si>
  <si>
    <t>For inextricably linking this Verification Report to the Baseline Data Report that has actually verified, several options exist.</t>
  </si>
  <si>
    <t>CAs can also require the verifier to copy the sheets "Opinion Statement" and Annexes 1 to 3 into the operator's data report, or define other means for ensuring data integrity, such as copying relevant data from the Baseline Data Report into the Verification Report.</t>
  </si>
  <si>
    <t>Comments</t>
  </si>
  <si>
    <t>https://climate.ec.europa.eu/eu-action/eu-emissions-trading-system-eu-ets/monitoring-reporting-and-verification-eu-ets-emissions_en</t>
  </si>
  <si>
    <t xml:space="preserve">OVĚŘOVACÍ ZPRÁVA </t>
  </si>
  <si>
    <t>Pro ověření výkazů základních údajů provozovatele, ročních výkazů úrovně činnosti nebo výkazů údajů nového účastníka na trhu podle nařízení o přidělování bezplatných povolenek</t>
  </si>
  <si>
    <t>Před použitím tohoto souboru proveďte následující kroky:</t>
  </si>
  <si>
    <t>a) Přečtěte si pozorně návod „Jak používat tento soubor“. Najdete tam pokyny pro vyplnění této šablony.</t>
  </si>
  <si>
    <t>b) Určete příslušný orgán (CA), kterému musí provozovatel, jehož výkaz ověřujete, předložit ověřený výkaz základních údajů. Upozorňujeme, že „členským státem“ se rozumí všechny státy, které se účastní systému EU ETS, tedy nejen členské státy EU.</t>
  </si>
  <si>
    <t>c) Podívejte se na webovou stránku příslušného orgánu nebo jej přímo kontaktujte, abyste zjistili, zda máte správnou verzi šablony. Verze šablony (zejména název referenčního souboru) je jasně uvedena na titulní straně tohoto souboru.</t>
  </si>
  <si>
    <t>d) Některé členské státy mohou požadovat, abyste místo excelové tabulky používali alternativní systém, například internetový formulář. Zjistěte si požadavky svého členského státu. V takovém případě vám CA poskytne další informace.</t>
  </si>
  <si>
    <t>Přejděte na návod „Jak používat tento soubor“</t>
  </si>
  <si>
    <t>Obecné zásady a podmínky</t>
  </si>
  <si>
    <t>Článek 15 směrnice 2003/87/ES vyžaduje od členských států, aby zajistily, že výkazy předložené provozovateli podle čl. 14 odst. 3 uvedené směrnice budou ověřeny v souladu s nařízením Komise (EU) č. 2018/2067 o ověřování údajů a akreditaci ověřovatelů podle směrnice 2003/87/ES.</t>
  </si>
  <si>
    <t>Směrnice 2003/87/ES byla změněna směrnicí 2023/959/ES, což vedlo k revizi požadavků na přidělování povolenek. Směrnice a novelizovaná směrnice jsou ke stažení na adrese:</t>
  </si>
  <si>
    <t xml:space="preserve">Podle směrnice musejí členské státy přidělovat povolenky zařízením bezplatně na základě plně harmonizovaných pravidlech platných v celém Společenství (čl. 10a odst. 1). Tato pravidla pro přidělování bezplatných povolenek (dále jen FAR) jsou obsažena v Nařízení Komise v přenesené pravomoci (EU) 2019/331 ze dne 19. prosince 2018, kterým se stanoví přechodná pravidla harmonizovaného přidělování bezplatných povolenek na emise platná v celé Unii podle článku 10a směrnice Evropského parlamentu a Rady 2003/87/ES. V roce 2024 byl FAR revidován nařízením XX/XX pro alokační období 2026-2030. V důsledku těchto změn byl revidován vzor této ověřovací zprávy. FAR je možné stáhnout ze stránek: </t>
  </si>
  <si>
    <t>Nařízení o akreditaci a ověřování (nařízení Komise (EU) 2018/2067 (dále jen "AVR") definuje další požadavky na akreditaci ověřovatelů a ověřování údajů předkládaných pro účely bezplatného přidělování povolenek. V roce 2024 bylo nařízení AVR změněno nařízením XX/XX, aby bylo v souladu s revizemi směrnice a nařízení FAR.</t>
  </si>
  <si>
    <t xml:space="preserve">AVR a změnu AVR si můžete stáhnout ze stránek: </t>
  </si>
  <si>
    <t>Článek 6 nařízení o akreditaci a ověřování údajů stanoví, že cílem ověřování je zajistit spolehlivost informací a údajů předložených ve výkazech týkajících se EU ETS:</t>
  </si>
  <si>
    <t>"Ověřený výkaz emisí, výkaz základních údajů nebo výkaz údajů nového účastníka na trhu je pro uživatele spolehlivý. Věrně znázorňuje to, co tvrdí, že znázorňuje, nebo o čem lze přiměřeně předpokládat, že znázorňuje. 
Postup ověření výkazu provozovatelů nebo provozovatelů letadel je účinným a spolehlivým nástrojem podporujícím postupy zajišťování kvality a kontroly kvality a zároveň poskytuje informace, na jejichž základě může provozovatel nebo provozovatel letadel jednat tak, aby při monitorování a vykazování emisí zlepšil svou výkonnost, nebo údaje relevantní pro přidělování bezplatných povolenek."</t>
  </si>
  <si>
    <t>V čl. 27 odst. 1 se uvádí, že závěry ověření výkazu provozovatele a ověřovacího posudku jsou předloženy v ověřovací zprávě:</t>
  </si>
  <si>
    <t>"Na základě informací shromážděných během ověřování vydá ověřovatel provozovateli nebo provozovateli letadel ověřovací zprávu týkající se jednotlivých výkazů emisí, výkazů tunokilometrů, výkazů základních údajů anebo výkazů údajů nových účastníků na trhu, které byly předmětem ověření."</t>
  </si>
  <si>
    <t xml:space="preserve">Podle čl. 27 odst. 2 AVR: </t>
  </si>
  <si>
    <t>"Provozovatel nebo provozovatel letadel předloží příslušnému orgánu ověřovací zprávu společně s dotčeným výkazem provozovatele nebo provozovatele letadel."</t>
  </si>
  <si>
    <t>Kromě toho by měl ověřovatel v souladu s přílohou V směrnice 2003/87/ES a AVR uplatňovat přístup založený na rizicích s cílem vypracovat ověřovací posudek poskytující přiměřenou jistotu, že výkaz údajů neobsahuje významné nepřesnosti a že výkaz lze ověřit jako uspokojivý.</t>
  </si>
  <si>
    <t>Tento soubor představuje šablonu ověřovací zprávy, kterou vypracovaly útvary Komise jako součást řady pokynů a elektronických šablon podporujících harmonizovanou interpretaci nařízení AVR a FAR v celé EU. Cílem šablony je umožnit standardizovaný, harmonizovaný a konzistentní způsob podávání zpráv o ověření výkazů základních údajů provozovatele, ročních zpráv o úrovni činnosti nebo výkazů údajů nového účastníka na trhu. Tato šablona ověřovací zprávy představuje názor útvarů Komise v době jejího zveřejnění.</t>
  </si>
  <si>
    <t>Jedná se o konečnou verzi aktualizované šablony zprávy o ověření výchozích údajů FAR ze dne 28. března 2024.</t>
  </si>
  <si>
    <t>Šablona ověřovací zprávy podle FAR splňuje požadavky článku 27 AVR, harmonizované normy uvedené v článku 4 AVR (EN ISO 14065) a zvláštní požadavky na ověřovatele založené na finančním zajištění. Vycházela z těchto požadavků a vzala v úvahu osvědčené postupy.</t>
  </si>
  <si>
    <t>Všechny pokyny a šablony vypracované útvary Komise ohledně FAR naleznete na adrese:</t>
  </si>
  <si>
    <t>Pokyny k obsahu této šablony ověřovací zprávy podle FAR jsou uvedeny v Pokynech pro FAR č. 4 (Ověření výkazů základních údajů podle FAR a zpráv o úrovni činnosti). Při vyplňování šablony ověřovací zprávy si prosím přečtěte uvedené pokyny.</t>
  </si>
  <si>
    <t>Všechny pokyny a šablony vypracované útvary Komise ohledně AVR naleznete na adrese:</t>
  </si>
  <si>
    <t>Zdroje informací</t>
  </si>
  <si>
    <t>Webové stránky EU:</t>
  </si>
  <si>
    <t>Právní předpisy EU:</t>
  </si>
  <si>
    <t>Obecně o systému EU ETS:</t>
  </si>
  <si>
    <t xml:space="preserve">Monitorování a hlášení v rámci EU ETS: 
    </t>
  </si>
  <si>
    <t>Další webové stránky:</t>
  </si>
  <si>
    <t>https://www.mzp.cz/cz/emisni_obchodovani</t>
  </si>
  <si>
    <t>Technická podpora:</t>
  </si>
  <si>
    <t>Mgr. Michaela Hloušková, Michaela.Hlouskova@mzp.cz, +420 267 122 541
Ing. Jan Tůma, Jan.Tuma@mzp.cz, +420 267 122 360</t>
  </si>
  <si>
    <t>Seznam pokynů specifických pro jednotlivé členské státy:</t>
  </si>
  <si>
    <t>Jazyková verze:</t>
  </si>
  <si>
    <t>Referenční název souboru:</t>
  </si>
  <si>
    <t>Jak používat tento soubor</t>
  </si>
  <si>
    <t>Tato šablona ověřovací zprávy podle FAR obsahuje následující vzájemně propojené listy:</t>
  </si>
  <si>
    <t>Výrok posudku (k zařízení)</t>
  </si>
  <si>
    <t>Formální stanovisko pro stacionární zařízení, které má podepsat pracovník ověřovatele, oprávněný k podpisu</t>
  </si>
  <si>
    <t>Příloha č. 1: ZJIŠTĚNÍ</t>
  </si>
  <si>
    <t>Seznam všech zbývajících - neopravených - nepřesností, neshod a nesouladů a klíčových příležitostí pro zlepšení zjištěných při ověřování</t>
  </si>
  <si>
    <t>Příloha č. 2: PODKLADY</t>
  </si>
  <si>
    <t>Podklady a další informace důležité pro posudek, jako jsou kritéria, kterými se řídí proces ověřování (pravidla pro akreditaci/ certifikaci atd.) a kritéria, na jejichž základě se ověřování provádí (pravidla EU ETS atd.)</t>
  </si>
  <si>
    <t xml:space="preserve">Příloha č. 3: ZMĚNY </t>
  </si>
  <si>
    <t>Souhrn všech změn v zařízení nebo v (schválených) metodických plánech pro monitorování (MMP), které nebyly oznámeny / schváleny příslušným orgánem v době dokončení ověření.</t>
  </si>
  <si>
    <t>Barevné kódy</t>
  </si>
  <si>
    <t>Vyplňte prosím všechny žluté buňky v šabloně a případně odstraňte či upravte stávající text, a to podle konkrétních pokynů napravo od buňky.  Pokud potřebujete více místa, vložte další řádek pod daný řádek a slučte buňky.  Pokud budete na jakoukoli stránku přidávat řádky, zkontrolujte, zda se stránka stále tiskne správně a v případě potřeby upravte oblast tisku.</t>
  </si>
  <si>
    <t>Aktualizujte modré buňky tak, aby byly vybrány pouze referenční dokumenty týkající se kritérií, které jsou relevantní pro vašeho ověřovatele a toto ověření.</t>
  </si>
  <si>
    <t>Další příslušné pokyny nebo komentáře jsou uvedeny napravo od buněk. Ty si prosím přečtěte PŘED vyplněním šablony. Formát stránky byl nastaven tak, aby se vytiskly pouze příslušné části posudku a příloh a NE sloupec instrukcí.</t>
  </si>
  <si>
    <t>Pro neoddělitelné propojení této ověřovací zprávy s výkazem údajů, který byl skutečně ověřen, existuje několik možností.</t>
  </si>
  <si>
    <t>Poskytuje-li členský stát portál pro elektronické předkládání údajů, obvykle není třeba přijímat žádná další opatření.</t>
  </si>
  <si>
    <t>Další možností je, aby ověřovatel zaslal ověřený výkaz a ověřovací zprávu příslušnému orgánu (CA) nezávisle na formálním podání provozovatele, aby prokázal, že po ověření nebyly žádné údaje změněny.</t>
  </si>
  <si>
    <t>Příslušné orgány mohou rovněž požadovat, aby ověřovatel zkopíroval listy „Výrok posudku“ a přílohy č. 1 až 3 do výkazu údajů provozovatele, nebo stanovil další prostředky pro zajištění integrity údajů, například zkopírování relevantních údajů z výkazu údajů do ověřovací zprávy.</t>
  </si>
  <si>
    <t>Aby si provozovatelé a ověřovatelé byli jisti, jaký postup mají použít, měl by zde příslušný orgán poskytnout podrobné pokyny.</t>
  </si>
  <si>
    <t>Pokyny specifické pro daný členský stát:</t>
  </si>
  <si>
    <t>POKYNY PRO OVĚŘOVATELE</t>
  </si>
  <si>
    <t>Výrok nezávislého posudku ověřovací zprávy na základě přiměřené jistoty:
Systém obchodování s emisemi EU</t>
  </si>
  <si>
    <t>Vyplňte prosím všechny žluté buňky v šabloně posudku a případně odstraňte či upravte stávající text v buňce.  Pokud potřebujete více místa, vložte další řádek pod daný řádek a slučte buňky.  Další pokyny nebo komentáře jsou uvedeny níže u příslušných řádků.  Další podrobnosti týkající se podkladů pro ověření atd. uveďte v příloze č. 2.</t>
  </si>
  <si>
    <t>Hlášení o bezplatném přidělování povolenek EU ETS</t>
  </si>
  <si>
    <t>ÚDAJE O PROVOZOVATELI</t>
  </si>
  <si>
    <t xml:space="preserve">Název provozovatele: </t>
  </si>
  <si>
    <t>Název zařízení:</t>
  </si>
  <si>
    <t>Adresa zařízení:</t>
  </si>
  <si>
    <t>Jednoznačný identifikační kód poskytnutý příslušným orgánem:</t>
  </si>
  <si>
    <t xml:space="preserve">Číslo povolení k vypouštění emisí skleníkových plynů: </t>
  </si>
  <si>
    <t>Data příslušných  MMP a doby jejich platnosti:</t>
  </si>
  <si>
    <t>Příslušné kódy KN:</t>
  </si>
  <si>
    <t>Příslušné kódy NACE/ PRODCOM:</t>
  </si>
  <si>
    <t>&lt;Uveďte prosím všechny verze MMP, které jsou relevantní pro vykazované období, včetně všech verzí, které byly schváleny těsně před vydáním ověřovací zprávy a jsou relevantní pro vykazované období.&gt;</t>
  </si>
  <si>
    <t>&lt;Uveďte prosím kód KN pro určení, zda produkty vyrobené v rámci dílčího zařízení spadají do přílohy I nařízení CBAM (viz oddíly 6.4 a 6.5 GD4).&gt;</t>
  </si>
  <si>
    <t>Schvalující příslušný orgán:</t>
  </si>
  <si>
    <t>&lt;Vložte název příslušného orgánu, který je odpovědný za schválení metodického plánu pro monitorování a jeho významných změn.&gt;</t>
  </si>
  <si>
    <t>Příslušná dílčí zařízení</t>
  </si>
  <si>
    <t>&lt;Vypište příslušná dílčí zařízení vztahujících se k tomuto výkazu údajů&gt;</t>
  </si>
  <si>
    <t>Činnost z přílohy I:</t>
  </si>
  <si>
    <t>Vyberte hlavní činnost zařízení z přílohy I</t>
  </si>
  <si>
    <t>Další činnosti uvedené v příloze I</t>
  </si>
  <si>
    <t>Případně uveďte všechny další relevantní činnosti z přílohy I.</t>
  </si>
  <si>
    <t>Typ výkazu:</t>
  </si>
  <si>
    <t>&lt;Vyberte příslušný typ výkazu pro ověření. Vybraný typ se pak přenese do výroku posudku&gt;</t>
  </si>
  <si>
    <t>Vykazovaný rok (roky):</t>
  </si>
  <si>
    <t>&lt;Vyberte příslušné období (roky) pro výkaz základních údajů nebo výkaz údajů nového účastníka na trhu; pokud vyberete „jiné“, uveďte v následujícím řádku daný časový rozsah&gt;</t>
  </si>
  <si>
    <t>Datum výkazu údajů:</t>
  </si>
  <si>
    <t>&lt;Vložte datum ověřovaného výkazu (mělo by odpovídat datu výkazu, do kterého je tento ověřovací posudek vložen/ konečné verze výkazu, pokud byl revidován nebo aktualizován před konečným ověřením&gt;</t>
  </si>
  <si>
    <t>PODROBNOSTI VÝKAZU ÚDAJŮ</t>
  </si>
  <si>
    <t>Referenční dokument:</t>
  </si>
  <si>
    <t>&lt;Vložte název souboru obsahujícího výkaz údajů, včetně data a čísla verze. Jedná se o název elektronického souboru, který by měl obsahovat datum a číslo verze v konvenci pojmenování souborů&gt;</t>
  </si>
  <si>
    <t>Příslušné stránky ve výkazu údajů</t>
  </si>
  <si>
    <t>&lt;Vypište názvy stránek (záložek z excelové šablony výkazu), které obsahují ověřovaná data, např. K_Summary, F_Product BM, G_Fall-back a/ nebo H_SpecialBM&gt;</t>
  </si>
  <si>
    <t>Došlo k nějakým změnám, které ovlivňují přidělení bezplatných povolenek? (úroveň činnosti a/ nebo provozní)?</t>
  </si>
  <si>
    <t>&lt;Ano / Ne. (Pokud ano, odpovězte odpovídajícím způsobem na níže uvedenou otázku v souladu s pravidly a v příloze č. 3 uveďte stručné informace o všem, co nebylo oznámeno příslušnému orgánu před dokončením ověřování)&gt;</t>
  </si>
  <si>
    <t>INFORMACE O PROHLÍDKÁCH NA MÍSTĚ</t>
  </si>
  <si>
    <t>Místo provozovatele/ zařízení navštívené během ověření výkazu údajů podle FAR:</t>
  </si>
  <si>
    <t>&lt;Ano / Ne. Pokud ne, uveďte stručný důvod v odůvodnění níže.  Viz příslušné pokyny Komise v GD4.&gt;</t>
  </si>
  <si>
    <t>Odůvodnění neprovedení další návštěvy na místě, pokud již byly všechny údaje ověřeny při ročním ověřování emisí.</t>
  </si>
  <si>
    <t>&lt;Uveďte stručné důvody, proč nebyla dodatečná prohlídka na místě při ověřování výkazu základních údajů považována za nezbytnou (tj. kromě centrálního místa) a potvrďte a), že návštěva byla provedena na centralizovaném místě, kde byla uchovávána veškerá dokumentace a údaje; a b) zda byly prohlídky na místě provedeny během ročních ověřování emisí.  Další vysvětlení pravidel týkajících se prohlídek na místě naleznete v pokynech uvedených v oddíle 6.1.6 GD4&gt;</t>
  </si>
  <si>
    <t>AVR článek 34A - odůvodnění provedení virtuální návštěvy na místě z důvodu vyšší moci a informace o tom, jak byla "návštěva" provedena a jak bylo sníženo riziko ověření:</t>
  </si>
  <si>
    <t>&lt; uveďte stručné důvody, proč byla provedena virtuální prohlídka místa s uvedením okolnosti vyšší moci, a potvrďte, že bylo provedeno odpovídající posouzení rizik; 
uveďte také informace o činnostech provedených při virtuální prohlídce místa a o opatřeních přijatých ke snížení rizika ověření na přijatelnou úroveň. Viz oddíl 4 KGN II.5&gt; 
&lt;POZNÁMKA: pokud byla provedena fyzická návštěva, uveďte v odpovědi na tuto otázku "Nepoužije se" &gt;.</t>
  </si>
  <si>
    <t>Datum schválení virtuální návštěvy na místě příslušným orgánem:</t>
  </si>
  <si>
    <t>&lt;pokud se provádí virtuální návštěva na místě podle článku 34a, uveďte prosím datum formálního schválení ze strany příslušného orgánu, aby se návštěva na místě uskutečnila virtuálně z důvodu vyšší moci, pokud příslušný orgán nepovolil virtuální návštěvu na místě bez nutnosti individuálního schválení podle čl. 34a odst. 4 AVR&gt; 
&lt;Poznámka: pokud byla provedena fyzická návštěva, uveďte v odpovědi na tuto otázku "Nepoužije se" &gt;</t>
  </si>
  <si>
    <t>Datum (data) prohlídky (prohlídek) [čl. 21 odst. 1 AVR]:</t>
  </si>
  <si>
    <t>&lt;Pokud byly prohlídky provedeny, vložte datum (data) původních prohlídek ročních emisí a jakékoli další prohlídky&gt;</t>
  </si>
  <si>
    <t>Počet dní na místě:</t>
  </si>
  <si>
    <t>&lt;Uveďte počet dnů na místě při jednotlivých prohlídkách&gt;</t>
  </si>
  <si>
    <t>Jméno (vedoucího) auditora systému EU ETS/ technických odborníků provádějících prohlídku(y) na místě:</t>
  </si>
  <si>
    <t>&lt;Vypište jména vedoucího auditora EU ETS, auditora EU ETS a technického odborníka, kteří se účastnili všech prohlídek na místě&gt;</t>
  </si>
  <si>
    <t>DODRŽOVÁNÍ PRAVIDEL EU ETS</t>
  </si>
  <si>
    <t>&lt;Zde postačí pouze krátké odpovědi.  Je-li zapotřebí více podrobností k odpovědi Ne, doplňte je do příslušného oddílu přílohy č. 1 týkajícího se zjištění neopravených nesouladů a neshod&gt;</t>
  </si>
  <si>
    <t>Nařízení EU o akreditaci a ověřování bylo dodrženo:</t>
  </si>
  <si>
    <t>Čl. 11 odst. 4 písm. d): úpravy MMP oznámené příslušnému orgánu:</t>
  </si>
  <si>
    <t>&lt;Jedná se o nařízení (EU) 2018/2067 ("AVR")&gt;</t>
  </si>
  <si>
    <t>Čl. 16 odst. 2 písm. b): Hranice zařízení a dílčích zařízení jsou správné:</t>
  </si>
  <si>
    <t>Čl. 16 odst. 2 písm. c): Zdrojové toky a zdroje emisí jsou úplné:</t>
  </si>
  <si>
    <t>Čl. 17 odst. 3: MMP uplatňován správně:</t>
  </si>
  <si>
    <t>Čl. 17 odst. 3 písm. a): Údaje správně přiřazeny hranicím dílčího zařízení:</t>
  </si>
  <si>
    <t>Čl. 17 odst. 3 písm. c): Správné používání definic produktů:</t>
  </si>
  <si>
    <t>Deklarované kódy NACE / PRODCOM jsou v souladu s ostatními důkazy</t>
  </si>
  <si>
    <t>Pokud ne, je důvod oprávněný?</t>
  </si>
  <si>
    <t>&lt;Potvrďte, že kódy NACE / PRODCOM uvedené provozovatelem jsou v souladu s důkazy technologií produktových procesů zkoumaných ověřovatelem a s dalším použitím těchto kódů provozovatelem. Pokud ne, uveďte, zda je odůvodnění provozovatele pro použití jiných kódů přiměřené.&gt;</t>
  </si>
  <si>
    <t>Deklarované kódy KN jsou v souladu s ostatními důkazy</t>
  </si>
  <si>
    <t>&lt;Potvrďte, že kódy NACE / PRODCOM uvedené provozovatelem jsou v souladu s ostatními důkazy.Pokud ne, uveďte, zda je odůvodnění provozovatele pro použití jiných kódů přiměřené. &gt;</t>
  </si>
  <si>
    <t>Čl. 17 odst. 3 písm. d): Úroveň činnosti pro dílčí zařízení, na které se nevztahuje referenční úroveň produktů, je správně přiřazena:</t>
  </si>
  <si>
    <t>Čl. 19 odst. 3: Zjednodušené posouzení nejistoty bylo použito a informace jsou platné:</t>
  </si>
  <si>
    <t>Změny úrovně činnosti/ provozní činnosti oznámené příslušnému orgánu, které mohou ovlivnit přidělení povolenek:</t>
  </si>
  <si>
    <t>&lt;Pokud nebyly oznámeny, uveďte v příloze č. 3 stručný přehled všech zjištěných změn (může to být doplnění některých již hlášených změn); uveďte, zda bylo oznámení plánováno nebo zda změna MMP byla předložena, ale nebyla ještě schválena příslušným orgánem v době dokončení ověření&gt;</t>
  </si>
  <si>
    <t>Čl. 30 odst. 2: Zlepšení provedená v předcházejícím období byla provedena správně:</t>
  </si>
  <si>
    <t>Pokud ne, posoudil ověřovatel riziko nepřesnosti/ neshody?</t>
  </si>
  <si>
    <t>&lt;Pokud ne, zjištění v příloze č. 1 by mělo naznačit, že neprovedení zlepšení by mohlo mít za následek nepřesnost nebo neshodu v budoucnosti&gt;</t>
  </si>
  <si>
    <t>Čl. 14 písm. a) a čl. 16 odst. 2: Údaje byly ověřeny podrobně a zpět ke zdroji:</t>
  </si>
  <si>
    <t>&lt;ověření údajů bylo dokončeno v souladu s požadavky&gt;</t>
  </si>
  <si>
    <t>Pokud ne, uveďte odůvodnění:</t>
  </si>
  <si>
    <t>Čl. 14 písm. b): Kontrolní činnosti jsou dokumentovány, prováděny, spravovány a jsou účinné ke zmírnění inherentních rizik:</t>
  </si>
  <si>
    <t>Čl. 14 písm. c): Postupy uvedené v MMP jsou dokumentovány, prováděny, spravovány a jsou účinné ke zmírnění inherentních rizik a kontrolních rizik:</t>
  </si>
  <si>
    <t>Článek 17: Existují nedostatky v údajích?</t>
  </si>
  <si>
    <t>Pokud ano, stručně vysvětlete níže a vyplňte přílohu 1B:</t>
  </si>
  <si>
    <t>Článek 17: Vyskytlo se dvojí započítávání?</t>
  </si>
  <si>
    <t>Pokud ano, stručně vysvětlete níže:</t>
  </si>
  <si>
    <t>&lt;Uveďte důvody, proč není tato zásada dodržena, nebo uveďte odkaz na příslušná zjištění v příloze č. 1&gt;</t>
  </si>
  <si>
    <t>Článek 18 odst. 3: Ověření metod použitých pro chybějící údaje:</t>
  </si>
  <si>
    <t>&lt;Důvody neúplnosti výkazu údajů by měly být uvedeny ve zjištění v příloze č. 1; tam by se mělo rovněž uvádět, zda byla k doplnění chybějících údajů použita alternativní metodika&gt;</t>
  </si>
  <si>
    <t>Pokyny ohledně FAR byly uplatněny:</t>
  </si>
  <si>
    <t>Pokyny Komise k FAR jsou splněny:</t>
  </si>
  <si>
    <t>&lt;Odpověď zde by měla být Ano nebo Ne, protože pokyny EK platí pro ověřovatele a provozovatele vždy&gt;</t>
  </si>
  <si>
    <t>Pokyny příslušného orgánu pro FAR jsou splněny (pokud byly vydány):</t>
  </si>
  <si>
    <t>DODRŽOVÁNÍ PRINCIPŮ MONITOROVÁNÍ A VYKAZOVÁNÍ PODLE FAR</t>
  </si>
  <si>
    <t>&lt;V této části postačí pouze krátké komentáře.   POZNÁMKA - uznáváme, že některé zásady jsou ambiciózní a nemusí být možné potvrdit jejich absolutní „dodržení“.  Některé zásady navíc závisí na předchozím splnění jiných zásad, aby bylo možné „dodržení“ „potvrdit“.  Další pokyny týkající se zásad jsou uvedeny v pokynech č. 4 o FAR a v článcích 5 až 9 nařízení o monitorování a vykazování (MRR) a článku 6 AVR.</t>
  </si>
  <si>
    <t>Úplnost:</t>
  </si>
  <si>
    <t>Pokud ne, stručně vysvětlete níže:</t>
  </si>
  <si>
    <t>Přesnost:</t>
  </si>
  <si>
    <t>Spolehlivost</t>
  </si>
  <si>
    <t>POSUDEK</t>
  </si>
  <si>
    <t>Odstraňte v šabloně posudku textové řádky, které se NEHODÍ</t>
  </si>
  <si>
    <t xml:space="preserve">POSUDEK - ověřen jako uspokojivý: </t>
  </si>
  <si>
    <t>Provedli jsme ověření údajů relevantních pro přidělení bezplatných povolenek, které uvedl výše uvedený Provozovatel ve svém výkazu, na nějž se vztahuje výrok ověřovacího posudku.  Na základě provedeného ověřování (viz přílohu č. 2) prohlašujeme, že jsou tyto údaje uvedeny řádně.</t>
  </si>
  <si>
    <t>&lt;Použijte BUĎ tento text posudku, pokud se nevyskytl žádný problém a není třeba připojit žádné konkrétní připomínky týkající se věcí, které by mohly ovlivnit kvalitu údajů nebo výklad posudku uživatelem. Tento výrok posudku můžete vybrat pouze tehdy, pokud neexistují žádné neopravené nepřesnosti, neshody a nesoulady.&gt;</t>
  </si>
  <si>
    <t>POZNÁMKA - pro ověřený posudek je přijatelná pouze pozitivní forma slov - NEDĚLEJTE ZMĚNY V TEXTU POSUDKU - PŘIDEJTE PODROBNOSTI TAM, KDE JSTE O TO POŽÁDÁNI</t>
  </si>
  <si>
    <t xml:space="preserve">POSUDEK - ověřen s připomínkami: </t>
  </si>
  <si>
    <t>Provedli jsme ověření údajů relevantních pro přidělení bezplatných povolenek, které uvedl výše uvedený Provozovatel ve svém výkazu, na nějž se vztahuje výrok ověřovacího posudku.  Na základě provedeného ověřování (viz přílohu č. 2) prohlašujeme, že jsou tyto údaje uvedeny řádně s výjimkou:</t>
  </si>
  <si>
    <t xml:space="preserve">&lt;NEBO tento text posudku, pokud je posudek podmíněný připomínkami pro uživatele posudku.  Uveďte stručné informace o všech výjimkách, které by mohly mít vliv na údaje, a tudíž vést k vydání posudku s výhradou. 
</t>
  </si>
  <si>
    <t>POZNÁMKA - pro ověřený posudek je přijatelná pouze pozitivní forma slov - NEDĚLETE ZMĚNY V TEXTU POSUDKU - PŘIDEJTE PODROBNOSTI NEBO KOMENTÁŘ TAM, KDE JSTE O TO POŽÁDÁNI; nadbytečné řádky v sekci komentářů lze vymazat</t>
  </si>
  <si>
    <t>Připomínky, které podmiňují posudek:</t>
  </si>
  <si>
    <t xml:space="preserve">POZNÁMKA - toto jsou v podstatě varovná upozornění ověřovatele pro uživatele zprávy - včetně například toho, kde prvky MMP zaměřené na budoucnost nemusí splňovat požadavky FAR pro příští cyklus, a proto je třeba je zlepšit, nebo upozorňují na nezávažné nepřesnosti, nesoulady a neshody, které přetrvávají v okamžiku potvrzení ověřovacího posudku (a které nebrání ověřovateli, aby s přiměřenou jistotou prohlásil, že údaje neobsahují významné nepřesnosti), tj. pouze shrnutí všech hlavních bodů, pokud si ověřovatel konkrétně přeje na ně upozornit uživatele; podrobnosti o všech neopravených nezávažných nepřesnostech, nesouladech, neshodách a doporučeních ke zlepšení by měly být uvedeny ve zjištěních v příloze č. 1. </t>
  </si>
  <si>
    <t>&lt;vložte poznámky k jakýmkoli výjimkám, které byly zaznamenány a které by mohly ovlivnit/ ovlivňují ověřování, a proto jsou námitkou k posudku. Každou poznámku očíslujte zvlášť&gt;</t>
  </si>
  <si>
    <t xml:space="preserve">POSUDEK - není ověřen: </t>
  </si>
  <si>
    <t>Provedli jsme ověření údajů relevantních pro přidělení bezplatných povolenek, které uvedl výše uvedený Provozovatel ve svém výkazu, na nějž se vztahuje výrok ověřovacího posudku.   Na základě provedeného ověřování (viz přílohu č. 2) tyto údaje NEMOHOU být ověřeny jako prosté významných nepřesností z následujících důvodů:</t>
  </si>
  <si>
    <t xml:space="preserve">&lt;NEBO tento text posudku, pokud není možné ověřit údaje z důvodu významných nepřesností, omezení rozsahu nebo neshod, které jednotlivě nebo v kombinaci s jinými neshodami (které by měly být specificky označeny jako významné položky) v příloze č. 1 spolu s nevýznamnými otázkami, které přetrvávají v okamžiku konečného ověření) nejsou dostatečně jasné a brání ověřovateli, aby s přiměřenou jistotou prohlásil, že údaje neobsahují významné nepřesnosti. </t>
  </si>
  <si>
    <t>• neopravená významná nepřesnost (jednotlivá nebo v souhrnu).</t>
  </si>
  <si>
    <t>&lt;vyberte příslušné důvody ze seznamu a odstraňte všechny, které nejsou relevantní; nebo případně přidejte jiný důvod&gt;</t>
  </si>
  <si>
    <t>• neopravená významná neshoda (jednotlivá nebo v souhrnu), což znamená, že zde byly nejasnosti, díky nimž nebylo možné dospět k závěru s přiměřenou jistotou.</t>
  </si>
  <si>
    <t>• rozsah ověření je příliš omezený z důvodu:</t>
  </si>
  <si>
    <t>- opomenutí nebo omezení v údajích nebo informacích, poskytnutých k ověření, takže nebylo možné získat dostatečné důkazy k posouzení výkazu na přiměřené úrovni jistoty nebo k provedení ověření</t>
  </si>
  <si>
    <t>- Metodický plán pro monitorování nemá dostatečný rozsah nebo není dostatečně jasný, aby bylo možné dojít k závěru ověření</t>
  </si>
  <si>
    <t>- Metodický plán pro monitorování není schválen příslušným orgánem</t>
  </si>
  <si>
    <t>OVĚŘOVACÍ TÝM</t>
  </si>
  <si>
    <t>Vedoucí auditor EU ETS:</t>
  </si>
  <si>
    <t>&lt;vložte jméno&gt;</t>
  </si>
  <si>
    <t>Auditoři EU ETS:</t>
  </si>
  <si>
    <t>Techničtí odborníci (auditoři EU ETS):</t>
  </si>
  <si>
    <t>Osoba provádějící nezávislý přezkum:</t>
  </si>
  <si>
    <t>Technický odborník (nezávislý přezkum):</t>
  </si>
  <si>
    <t>Podepsáno jménem &lt;vložte jméno ověřovatele&gt;:</t>
  </si>
  <si>
    <t>&lt;zde vložte autorizovaný podpis&gt;</t>
  </si>
  <si>
    <t>Jméno oprávněného signatáře:</t>
  </si>
  <si>
    <t>DŮLEŽITÁ POZNÁMKA: Vyslovením posudku a svým podpisem zde s přiměřenou jistotou potvrzujete přesnost údajů (v rámci 5% prahu příslušné významnosti) a stav souladu se VŠEMI pravidly a zásadami.  Následně zjištěné chyby, které by mohly učinit výše uvedený posudek neplatným, by mohly vést ke vzniku právní a finanční odpovědnosti ověřovatele/ ověřující organizace.</t>
  </si>
  <si>
    <t>Datum posudku:</t>
  </si>
  <si>
    <t>&lt;Vložte datum posudku&gt; - Toto datum se musí změnit, pokud dojde k aktualizaci posudku</t>
  </si>
  <si>
    <t>Jméno ověřovatele:</t>
  </si>
  <si>
    <t xml:space="preserve">&lt;Vložte oficiální název ověřovatele&gt; </t>
  </si>
  <si>
    <t>Kontaktní adresa:</t>
  </si>
  <si>
    <t>&lt;Vložte oficiální kontaktní adresu ověřovatele, včetně e-mailové adresy&gt;</t>
  </si>
  <si>
    <t>Datum smlouvy o ověření:</t>
  </si>
  <si>
    <t>Je ověřovatel akreditován nebo je to certifikovaná fyzická osoba?</t>
  </si>
  <si>
    <t>Název vnitrostátního akreditačního orgánu (NAB) nebo certifikačního vnitrostátního orgánu ověřovatele:</t>
  </si>
  <si>
    <t xml:space="preserve">Číslo akreditace / certifikace: </t>
  </si>
  <si>
    <t>&lt;Vydáno výše uvedeným akreditačním orgánem / certifikačním vnitrostátním orgánem&gt;</t>
  </si>
  <si>
    <t>Ověřovací zpráva - systém obchodování s emisemi</t>
  </si>
  <si>
    <t>Tyto údaje by měly být automaticky převzaty z listu „Výrok posudku“</t>
  </si>
  <si>
    <t xml:space="preserve">Příloha č. 1A - Nepřesnosti, neshody, nesoulady a doporučená zlepšení </t>
  </si>
  <si>
    <t>Neopravené nepřesnosti, které nebyly opraveny před vydáním ověřovací zprávy</t>
  </si>
  <si>
    <t>Závažné?</t>
  </si>
  <si>
    <t>Ve sloupci „Závažné?“ vyberte příslušnou možnost „Ano“ nebo „Ne“</t>
  </si>
  <si>
    <t>- vyberte -</t>
  </si>
  <si>
    <t>Vložte příslušný popis, každý bod neopravené nepřesnosti na jednom řádku  Pokud potřebujete více místa, přidejte řádky a jednotlivě číslované body.  Pokud neexistují žádné neopravené nepřesnosti, uveďte v prvním řádku NEVZTAHUJE SE.&gt;</t>
  </si>
  <si>
    <t>&lt;Vložte název vnitrostátního akreditačního orgánu, např. COFRAC je-li ověřovatel akreditován; vložte jméno certifikačního vnitrostátního orgánu, pokud je ověřovatel certifikován podle čl. 54 odst. 2 AVR</t>
  </si>
  <si>
    <t>&lt;Uveďte podrobnosti o nepřesnosti včetně její povahy, velikosti a kterého prvku zprávy se týká; a případně proč má závažný dopad.  Je třeba jasně uvést, zda je nepřesnost nadhodnocena (je vyšší, než by měla být) nebo podhodnocena (nižší než by měla být). Další informace o tom, jak klasifikovat a nahlásit nepřesnosti, naleznete v pokynech útvarů Evropské komise.&gt;</t>
  </si>
  <si>
    <t>Neopravené nesoulady s FAR, které byly identifikovány během ověřování</t>
  </si>
  <si>
    <t>&lt;Vyplňte všechny relevantní údaje.  Každý bod nesouladu na zvláštním řádku.  Pokud potřebujete více místa, přidejte řádky a jednotlivě číslované body.  Pokud neexistují žádné nesoulady, uveďte v prvním řádku NEVZTAHUJE SE.&gt;</t>
  </si>
  <si>
    <t>&lt;Uveďte podrobnosti o nesouladu, včetně jeho povahy a rozsahu a kterého článku nařízení o bezplatném přidělování povolenek se týká. Další informace o tom, jak klasifikovat a nahlásit nesoulady, naleznete v pokynech útvarů Evropské komise.</t>
  </si>
  <si>
    <t>Neopravené neshody s metodickým plánem pro monitorování</t>
  </si>
  <si>
    <t>včetně nesrovnalostí mezi plánem a skutečnými zdroji, zdrojovými toky a hranicemi atd. zjištěnými při ověřování</t>
  </si>
  <si>
    <t>&lt;Vyplňte všechny relevantní údaje.  Každý bod neshody na jednom řádku.  Pokud potřebujete více místa, přidejte řádky a jednotlivě číslované body.  Pokud neexistují žádné neshody, uveďte v prvním řádku NEVZTAHUJE SE.&gt;</t>
  </si>
  <si>
    <t>&lt;Uveďte podrobnosti o neshodě včetně povahy a velikosti neshody a kterého prvku metodického plánu pro monitorování se týká. Další informace o tom, jak klasifikovat a nahlásit neshody, naleznete v pokynech útvarů Evropské komise.</t>
  </si>
  <si>
    <t xml:space="preserve">Případná doporučení pro zlepšení </t>
  </si>
  <si>
    <t>&lt;Vyplňte všechny relevantní údaje.  Každý bod zlepšení do jedné buňky.  Pokud potřebujete více místa, přidejte řádky a jednotlivě číslované body.  Pokud neexistují žádné body zlepšení, uveďte v prvním řádku NEVZTAHUJE SE.&gt; Další informace o tom, jak klasifikovat a nahlásit doporučení ke zlepšení, naleznete v pokynech útvarů Evropské komise.</t>
  </si>
  <si>
    <t>Zjištění předchozího období nebo zlepšení, která NEbyla vyřešena.  
Veškerá zjištění nebo vylepšení uvedená v ověřovací zprávě k výkazu údajů za předcházející období přidělování povolenek, která již byla vyřešena, není třeba uvádět.</t>
  </si>
  <si>
    <t>Vyplňte všechny relevantní údaje.  Každému nevyřešenému zjištění za předchozí období věnujte jednu buňku.  Pokud potřebujete více místa, přidejte řádky a jednotlivě číslované body.  Pokud neexistují žádná nevyřešená zjištění, uveďte v prvním řádku NEVZTAHUJE SE.&gt;</t>
  </si>
  <si>
    <t>Příloha 1B - Metodiky pro doplnění chybějících údajů</t>
  </si>
  <si>
    <t>Byla vyžadována jedna nebo více metod pro doplnění chybějících údajů?</t>
  </si>
  <si>
    <t>&lt;Metoda doplnění chybějících údajů podle článku 12 FAR&gt;</t>
  </si>
  <si>
    <t>Pokud ano, byly tyto části MMP předloženy k ověření?</t>
  </si>
  <si>
    <t>Pokud ano, byly schválené příslušným orgánem před dokončením ověřování?</t>
  </si>
  <si>
    <t xml:space="preserve">Pokud ne, - </t>
  </si>
  <si>
    <t>a) byly použité metody konzervativní? (pokud ne, uveďte více podrobností níže):</t>
  </si>
  <si>
    <t>&lt;Uveďte další podrobnosti o použité metodě (metodách)&gt;</t>
  </si>
  <si>
    <t>b) vedla některá metoda k závažné nepřesnosti? (pokud ano, uveďte více podrobností níže):</t>
  </si>
  <si>
    <t>&lt;Uveďte více podrobností o tom, která(é) metoda(y) vyvolala(y) závažnou nepřesnost a proč&gt;</t>
  </si>
  <si>
    <t>Poznámka - název zařízení bude vyplněn automaticky, jakmile bude zadán do výroku posudku</t>
  </si>
  <si>
    <t>Příloha č. 2 - Další informace důležité pro posudek</t>
  </si>
  <si>
    <t>Nedělejte žádné změny v textu v této tabulce KROMĚ případů, kdy jste o to požádáni</t>
  </si>
  <si>
    <t xml:space="preserve">Cíle a rozsah ověřování: </t>
  </si>
  <si>
    <t>Na přiměřené úrovni jistoty ověřit údaje provozovatele  ve výkazu, na nějž se vztahuje výrok ověřovacího posudku v rámci systému EU pro obchodování s emisemi, a potvrdit dodržení požadavků na monitorování v souladu s nařízením EU o přidělování bezplatných povolenek a v souladu s příslušným metodickým plánem pro monitorování (MMP).</t>
  </si>
  <si>
    <t>Odpovědnost:</t>
  </si>
  <si>
    <t>Provozovatel nese výhradní odpovědnost za přípravu a vykazování údajů předložených ve svém výkazu, na nějž se vztahuje výrok ověřovacího posudku, za účelem bezplatného přidělení povolenek v rámci EU ETS, a za aktualizaci případných referenčních hodnot v souladu s pravidly a příslušným MMP (uvedeným v přiloženém výroku posudku); za všechny předpoklady, informace a hodnocení, o která se opírají vykazované údaje; a za zavádění a uplatňování vhodných postupů, řízení výkonnosti a systémů vnitřní kontroly, z nichž jsou vykazované informace odvozeny.</t>
  </si>
  <si>
    <t>Příslušný orgán je odpovědný za</t>
  </si>
  <si>
    <t>• schvalování MMP provozovatele a schvalování úprav tohoto plánu, požadované Provozovatelem;</t>
  </si>
  <si>
    <t>• prosazování požadavků nařízení EU č. 2019/331 o harmonizovaném přidělování bezplatných povolenek na emise (FAR);</t>
  </si>
  <si>
    <t>Ověřovatel (uvedený v přiloženém výroku ověřovacího posudku (VOS)) odpovídá - v souladu s Nařízením 2018/2067 o akreditaci a ověřování a se svou ověřovací smlouvou ze dne uvedeného ve VOS - za provedení ověření příslušného výkazu provozovatele ve veřejném zájmu a nezávisle na provozovateli a příslušných orgánech odpovědných za směrnici 2003/87/ES a nařízení č. 2019/331 (FAR).</t>
  </si>
  <si>
    <t>Ověřovatel je odpovědný za to, že vypracuje nezávislý posudek založený na přezkoumání informací, o něž se opírají údaje uvedené ve výkazu, na nějž se vztahuje VOS, a předat tento posudek Provozovateli.  Ověřovatel musí rovněž uvést, zda podle jeho názoru:</t>
  </si>
  <si>
    <t>• Výkaz je nebo může být spojen s nepřesnostmi (opomenutími, chybnými prohlášeními nebo chybami) nebo neshodami s MMP; nebo</t>
  </si>
  <si>
    <t xml:space="preserve">• Provozovatel nedodržuje nařízení EU č. 2019/331 o přidělování bezplatných povolenek na emise, i když je MMP schválen příslušným orgánem; nebo                                                                                                                                                            </t>
  </si>
  <si>
    <t>• vedoucí auditor/ auditor EU ETS neobdržel všechny informace a vysvětlení, které potřebuje k provedení přezkumu na přiměřené úrovni jistoty; nebo</t>
  </si>
  <si>
    <t>• lze zlepšit výkon provozovatele při monitorování a vykazování příslušných údajů a/ nebo dodržování jeho MMP a nařízení (EU) 2019/331 o přidělování bezplatných povolenek na emise.</t>
  </si>
  <si>
    <t xml:space="preserve">Provedená práce a základ posudku: </t>
  </si>
  <si>
    <t>Naše šetření jsme provedli s ohledem na níže uvedené referenční dokumenty o kritériích ověřování.  Na základě naší analýzy rizik a následného plánu ověřování jsme zkoumali důkazy, které by nám poskytly přiměřenou jistotu, že množství a předložené skutečnosti týkající se údajů byly řádně připraveny v souladu s nařízeními a zásadami systému EU pro obchodování s emisemi, jak je uvedeno v níže uvedených referenčních dokumentech o kritériích EU ETS, a s daným metodickým plánem pro monitorování provozovatele.  Dále jsme posuzovali, kde to bylo třeba, odhady a úsudky, které provozovatel učinil při přípravě údajů, a zvažovali jsme celkovou přiměřenost prezentování údajů ve výkazu, na nějž se vztahuje výrok ověřovacího posudku, a možnost výskytu závažných nepřesností.</t>
  </si>
  <si>
    <t>Úroveň významnosti</t>
  </si>
  <si>
    <t>Množstevní úroveň významnosti je stanovena na 5% následujících prvků údajů jednotlivě:</t>
  </si>
  <si>
    <t>• celkové emise zařízení v případech, kde se údaje v dotčeném výkazu týkají emisí; nebo</t>
  </si>
  <si>
    <t>&lt;vymažte, co se nehodí&gt;</t>
  </si>
  <si>
    <t>• součet dovozů a produkce čistého měřitelného tepla, je-li to relevantní, v případech, kde se údaje v dotčeném výkazu vztahují k údajům o měřitelném teple; nebo</t>
  </si>
  <si>
    <t>• součet množství odpadních plynů dovezených a vyrobených v zařízení, je-li to relevantní; nebo</t>
  </si>
  <si>
    <t>•  úroveň činnosti každého příslušného dílčího zařízení pro referenční úroveň produktu.</t>
  </si>
  <si>
    <t>Otázky týkající se jakýchkoli jiných prvků údajů a prvků souvisejících s dodržováním FAR a/ nebo souladu s MMP jsou posuzovány v rámci širší analýzy významnosti s přihlédnutím ke kvalitativním aspektům.</t>
  </si>
  <si>
    <t>Další relevantní informace</t>
  </si>
  <si>
    <t>&lt;Vložte jakékoli další relevantní podrobnosti nebo kritéria týkající se provedené práce nebo základu posudku.  Cílem tohoto řádku je umožnit ověřovateli, aby doplnil jakýkoli detail, který považuje za užitečný pro uživatele tohoto posudku k pochopení hloubky a rozsahu vykonávané práce atd.&gt;</t>
  </si>
  <si>
    <t>Kvantifikace skleníkových plynů je podmíněna inherentní nejistotou vycházející z dané schopnosti měřicích přístrojů a metodik testování a z neúplných vědeckých poznatků používaných při určování faktorů výpočtu a potenciálu globálního oteplování.</t>
  </si>
  <si>
    <t xml:space="preserve">Citované referenční dokumenty: 
</t>
  </si>
  <si>
    <t>Provedení ověřování (1) - Pro akreditované ověřovatele</t>
  </si>
  <si>
    <t>&lt;Vyberte sadu kritérií, která odpovídají akreditaci/ certifikaci ověřovatele (vymažte nehodící se sady).&gt; Předpokládá se, že pro většinu ověřovacích subjektů bude vyžadována pouze sada (1).
Některé dokumenty mohou projít aktualizací a revizí, takže je třeba zkontrolovat, že citujete ze správné verze</t>
  </si>
  <si>
    <t>1) Nařízení EU č. 2018/2067 o ověřování dat a o akreditaci ověřovatelů podle směrnice 2003/87/ES... (AVR2)</t>
  </si>
  <si>
    <t>5) Pokyny vypracované útvary Evropské komise pro ověřování a akreditaci ve vztahu k FAR</t>
  </si>
  <si>
    <t xml:space="preserve">6) EA-6/03 Pokyny k evropské spolupráci při akreditaci pro uznávání ověřovatelů podle směrnice o EU ETS </t>
  </si>
  <si>
    <t>Vyberte ze seznamu příslušné dokumenty s pokyny</t>
  </si>
  <si>
    <t>4) IAF MD 6:2014 Mezinárodní fórum pro akreditaci (IAF) Povinný dokument pro aplikaci ISO 14065:2013 (2. vydání, březen 2014)</t>
  </si>
  <si>
    <t>3) EN ISO 14064-3: 2019 Specifikace s pokyny pro validaci a ověřování tvrzení o skleníkových plynech</t>
  </si>
  <si>
    <t>2) EN ISO 14065:2021 Obecné zásady a požadavky na orgány validující a ověřující environmentální informace</t>
  </si>
  <si>
    <t>Provádění ověřování (2) - Dodatečná kritéria pro akreditované ověřovatele, kteří jsou také poskytovateli finančního zajištění</t>
  </si>
  <si>
    <t>Tuto sadu vyberte pouze tehdy, je-li ověřovatelem orgán finančního účetnictví, který podléhá pravidlům a normám stanoveným Radou pro mezinárodní auditorské a ověřovací standardy a jejími přidruženými orgány.
Na tyto normy se akreditace nevztahuje. Akreditační subjekty nebudou dodržování těchto norem kontrolovat.</t>
  </si>
  <si>
    <t>7) Mezinárodní standard pro ověřovací zakázky 3000: Ověřovací zakázky kromě auditů nebo revizí historických informací, vydávané Radou pro mezinárodní auditorské a ověřovací standardy.</t>
  </si>
  <si>
    <t>8) Mezinárodní standard pro ověřovací zakázky 3410: Ověřovací zakázky na prohlášení o skleníkových plynech, vydané Radou pro mezinárodní auditorské a ověřovací standardy.</t>
  </si>
  <si>
    <t>Provádění ověřování (3) - Pro ověřovatele certifikované podle čl. 55 odst. 2 AVR</t>
  </si>
  <si>
    <t>Tuto sadu vyberte pouze v případě, že ověřovatel je certifikovaná fyzická osoba, jak je uvedeno v čl. 54 odst. 2 AVR.</t>
  </si>
  <si>
    <t>2) Pokyny EU týkající se certifikovaných ověřovatelů, vypracované útvary Evropské komise</t>
  </si>
  <si>
    <t>Předpisy o EU ETS</t>
  </si>
  <si>
    <t>Tuto sadu by měli vybrat všichni ověřovatelé.
Poznámka - zkontrolujte, zda je seznam platný pro členský stát, ve kterém je vydáván posudek, protože některé pokyny členských států mohou být použitelné pouze v daném členském státě.
Musí být zahrnuty alespoň příslušné předpisy EU a pokyny EK</t>
  </si>
  <si>
    <t>A) Nařízení Komise (EU) č. 2019/331 o harmonizovaném přidělování bezplatných povolenek na emise podle článku 10a směrnice 2003/87/ES (FAR)</t>
  </si>
  <si>
    <t>B) Nařízení Komise (EU) č. 2019/708 o seznamu odvětví ohrožených rizikem úniku uhlíku</t>
  </si>
  <si>
    <t>D) Pokyny EU vypracované útvary Evropské komise na podporu harmonizovaného výkladu nařízení o bezplatném přidělování povolenek</t>
  </si>
  <si>
    <t>C) Nařízení Komise (EU) č. 2023/956 o mechanismu uhlíkového vyrovnání na hranicích</t>
  </si>
  <si>
    <t>E) Pokyny EU vypracované útvary Evropské komise na podporu harmonizovaného výkladu AVR2</t>
  </si>
  <si>
    <t>Ověřovací posudek - systém obchodování s emisemi</t>
  </si>
  <si>
    <t>Příloha č. 3 - Shrnutí zjištěných změn, které nebyly oznámeny příslušnému orgánu</t>
  </si>
  <si>
    <t>A) změny schválené příslušným orgánem, které však nebyly při dokončení ověření začleněny do schváleného aktualizovaného metodického plánu pro monitorování</t>
  </si>
  <si>
    <t xml:space="preserve">&lt;Zde uveďte vše, co bylo dohodnuto (např. dopisem, e-mailem, faxem nebo telefonátem), ale co ještě nebylo začleněno do aktualizovaného schváleného metodického plánu pro monitorování.&gt;
</t>
  </si>
  <si>
    <t>Vyplňte všechny relevantní údaje.  Každý komentář na zvláštní řádek. Pokud potřebujete více místa, přidejte řádky a jednotlivě číslované body.  Pokud nemáte žádné relevantní komentáře, uveďte v prvním řádku NEVZTAHUJE SE.&gt;</t>
  </si>
  <si>
    <t>B) zjištěné ověřovatelem a NEoznámené příslušnému orgánu</t>
  </si>
  <si>
    <t>Zde uveďte změny v úrovni činnosti a/ nebo provozu zařízení, které by mohly mít dopad na přidělování bezplatných povolenek; a změny v metodickém plánu pro monitorování, které nebyly schváleny příslušným orgánem před dokončením ověřování</t>
  </si>
  <si>
    <t>&lt;Zde uveďte všechny změny v úrovni činnosti a/ nebo provozu zařízení, které ověřovatel zjistil v průběhu své práce a které nebyly oznámeny příslušnému orgánu. Také uveďte všechny změny v plánu pro monitorování, které byly oznámeny příslušnému orgánu, ale které nebyly schváleny příslušným orgánem před dokončením ověřování.</t>
  </si>
  <si>
    <t>Mezi tímto oddílem a předchozím oddílem by nemělo dojít k duplikaci.</t>
  </si>
  <si>
    <t>Zařízení</t>
  </si>
  <si>
    <t>Zjištění</t>
  </si>
  <si>
    <t>Spalování</t>
  </si>
  <si>
    <t xml:space="preserve">Rafinace minerálních olejů </t>
  </si>
  <si>
    <t>Výroba koksu</t>
  </si>
  <si>
    <t>Pražení nebo slinování kovových rud</t>
  </si>
  <si>
    <t>Výroba nebo zpracování železných kovů</t>
  </si>
  <si>
    <t>Výroba primárního hliníku</t>
  </si>
  <si>
    <t>Výroba sekundárního hliníku</t>
  </si>
  <si>
    <t>Výroba nebo zpracování neželezných kovů</t>
  </si>
  <si>
    <t>Výroba cementového slinku</t>
  </si>
  <si>
    <t>Výroba vápna nebo kalcinace dolomitu/ magnezitu</t>
  </si>
  <si>
    <t>Výroba skla</t>
  </si>
  <si>
    <t>Výroba keramiky</t>
  </si>
  <si>
    <t>Výroba minerální vlny</t>
  </si>
  <si>
    <t>Výroba buničiny</t>
  </si>
  <si>
    <t>Výroba papíru nebo lepenky</t>
  </si>
  <si>
    <t>Výroba sazí</t>
  </si>
  <si>
    <t>Produkce kyseliny adipové</t>
  </si>
  <si>
    <t>Produkce glyoxalu a glyoxylové kyseliny</t>
  </si>
  <si>
    <t>Výroba amoniaku</t>
  </si>
  <si>
    <t>Produkce objemných chemikálií</t>
  </si>
  <si>
    <t>Výroba vodíku a syntézního plynu</t>
  </si>
  <si>
    <t>Výroba uhličitanu sodného a hydrogenuhličitanu sodného</t>
  </si>
  <si>
    <t>Zachycení skleníkových plynů podle směrnice 2009/31/ES</t>
  </si>
  <si>
    <t>Přeprava skleníkových plynů podle směrnice 2009/31/ES</t>
  </si>
  <si>
    <t>Skladování skleníkových plynů podle směrnice 2009/31/ES</t>
  </si>
  <si>
    <t>Výkaz základních údajů</t>
  </si>
  <si>
    <t>Výkaz údajů nového účastníka na trhu</t>
  </si>
  <si>
    <t>Roční výkaz úrovně činnosti</t>
  </si>
  <si>
    <t>Ano</t>
  </si>
  <si>
    <t>Nevztahuje se</t>
  </si>
  <si>
    <t>Ne. Podrobnosti v příloze č. 1</t>
  </si>
  <si>
    <t>Ano.  Podrobnosti v příloze č. 1</t>
  </si>
  <si>
    <t>Ne. Podrobnosti v příloze č. 3</t>
  </si>
  <si>
    <t>Ano.  Doporučení naleznete v příloze č. 1.</t>
  </si>
  <si>
    <t xml:space="preserve">Ne, žádná zlepšení dle požadavků nebyla zjištěna.  </t>
  </si>
  <si>
    <t>Akreditován</t>
  </si>
  <si>
    <t>Certifikován</t>
  </si>
  <si>
    <t>Jiné</t>
  </si>
  <si>
    <t>Jméno provozovatele</t>
  </si>
  <si>
    <t>Název zařízení</t>
  </si>
  <si>
    <t>Ne</t>
  </si>
  <si>
    <t>Členským státům je tento list volně k dispozici</t>
  </si>
  <si>
    <t>Rozbalovací seznam pro přílohu č. 2; citované referenční dokumenty:</t>
  </si>
  <si>
    <t>Provedení ověřování (1) - Pro akreditované ověřovací subjekty</t>
  </si>
  <si>
    <t>&lt;Vyberte ze seznamu příslušné dokumenty s pokyny&gt;</t>
  </si>
  <si>
    <t>7) &lt;Specifické vnitrostátní pokyny1&gt;</t>
  </si>
  <si>
    <t>8) &lt;Specifické vnitrostátní pokyny2&gt;</t>
  </si>
  <si>
    <t>3) &lt;Specifické vnitrostátní pokyny1&gt;</t>
  </si>
  <si>
    <t>4) &lt;Specifické vnitrostátní pokyny2&gt;</t>
  </si>
  <si>
    <t>D) &lt;Specifické vnitrostátní pokyny1&gt;</t>
  </si>
  <si>
    <t>E) &lt;Specifické vnitrostátní pokyny2&gt;</t>
  </si>
  <si>
    <t>Ministerstvo životního prostředí ČR</t>
  </si>
  <si>
    <t>Výroba kyseliny dusičné</t>
  </si>
  <si>
    <t>Výroba nebo zpracování sádry nebo sádrokartonu nebo ostatních sádrových produktů</t>
  </si>
  <si>
    <t>Výroba železa nebo oceli</t>
  </si>
  <si>
    <t>Spalování komunálního odpadu</t>
  </si>
  <si>
    <t>Čl. 17a: Kontroly provádění doporučení v oblasti energetické účinnosti:</t>
  </si>
  <si>
    <t>&lt;Potvrďte, že byly provedeny kontroly provádění doporučení týkajících se energetické účinnosti z energetických auditů nebo certifikovaného systému hospodaření s energií podle čl. 8 směrnice o energetické účinnosti (EED) (doporučení z auditů a EMS vydaná v prvních čtyřech letech výchozího období. Viz oddíl 2.4 pokynů GD4 a GD12.&gt;.
 &lt;POZNÁMKA: pokud nebyla vydána žádná doporučení, která by měla být provedena, uveďte v odpovědi na tuto otázku "Nepoužije se" &gt;.
&lt;NOTE: if there were no recommendations to be implemented, please state "Not Applicable" in response to this question &gt;</t>
  </si>
  <si>
    <t>Bylo dokončeno provádění všech doporučení týkajících se energetické účinnosti?</t>
  </si>
  <si>
    <t>Čl. 17b: Kontroly prováděné při uplatňování výjimky z podmínek pro provádění energetické účinnosti</t>
  </si>
  <si>
    <r>
      <t xml:space="preserve">&lt;Pokud </t>
    </r>
    <r>
      <rPr>
        <i/>
        <u/>
        <sz val="10"/>
        <color rgb="FF002060"/>
        <rFont val="Arial"/>
        <family val="2"/>
        <charset val="238"/>
      </rPr>
      <t>nebyla</t>
    </r>
    <r>
      <rPr>
        <i/>
        <sz val="10"/>
        <color rgb="FF002060"/>
        <rFont val="Arial"/>
        <family val="2"/>
      </rPr>
      <t xml:space="preserve"> dokončena implementace všech doporučení týkajících se energetické účinnosti, ověřovatel musí zkontrolovat, zda se neuplatňuje jedna z výjimek z podmíněnosti implementace energetické účinnosti uvedených v čl. 22a odst. 1 FAR (článek 17b AVR). Potvrďte, že tyto kontroly byly provedeny. Další pokyny naleznete v oddíle 7 pokynů GD12.&gt;.
 &lt;POZNÁMKA: pokud byla provedena všechna doporučení týkající se energetické účinnosti, uveďte v odpovědi na tuto otázku "Nevztahuje se"&gt;.
&lt;NOTE: if the implementation of all energy efficiency recommendations has been completed, please state "Not Applicable" in response to this question&gt;</t>
    </r>
  </si>
  <si>
    <t>Platí některá z výjimek z podmíněnosti provádění energetické účinnosti?</t>
  </si>
  <si>
    <t>Ano. Podrobnosti viz příloha 1</t>
  </si>
  <si>
    <t>Nepoužije se</t>
  </si>
  <si>
    <t>&lt;Potvrďte, že platí jedna z výjimek z podmíněnosti doporučení energetické účinnosti. Pokud ano, uveďte podrobnosti v příloze 1&gt;
 &lt;POZNÁMKA: pokud bylo provádění všech doporučení týkajících se energetické účinnosti dokončeno, uveďte v odpovědi na tuto otázku "Nepoužije se"&gt;.</t>
  </si>
  <si>
    <t>Čl. 17 odst. 2 písm. a): Postup pro provádění doporučení týkajících se energetické účinnosti je zdokumentován, prováděn a udržován</t>
  </si>
  <si>
    <t xml:space="preserve">&lt;Čl. 22a odst. 2 FAR vyžaduje, aby provozovatel zavedl, uplatňoval, udržoval a dokumentoval postup pro provádění doporučení týkajících se energetické účinnosti. Ustanovení čl. 17a odst. 2 písm. a) AVR vyžaduje, aby ověřovatel prováděl kontroly tohoto postupu. Další informace naleznete v GD12.&gt; </t>
  </si>
  <si>
    <t>Důvody neprovádění kontrol provádění doporučení týkajících se energetické účinnosti</t>
  </si>
  <si>
    <t>&lt;Čl. 17a AVR vyžaduje, aby ověřovatel kontroloval provádění doporučení týkajících se energetické účinnosti. Uveďte stručné důvody, proč nebyla provedena kontrola provádění doporučení týkajících se energetické účinnosti. Mohlo by to být například ve výjimečném případě, kdy ověřovatel nemohl získat dostatečné důkazy, aby mohl tuto kontrolu provést&gt;.
 &lt;POZNÁMKA: pokud nebyla realizována žádná doporučení, uveďte v odpovědi na tuto otázku "Nepoužije se"&gt;.</t>
  </si>
  <si>
    <t>Níže uveďte podrobnosti o doporučeních, která nebyla splněna, jejich stav a vaše připomínky.</t>
  </si>
  <si>
    <t>Doporučení</t>
  </si>
  <si>
    <t>Stav</t>
  </si>
  <si>
    <t>Plánováno</t>
  </si>
  <si>
    <t>Čeká se na podpis smlouvy</t>
  </si>
  <si>
    <t>Čeká se na zadání zakázky na zboží nebo služby</t>
  </si>
  <si>
    <t>Čeká se na další velké ukončení</t>
  </si>
  <si>
    <t>Bude dokončeno během následujících 3 měsíců</t>
  </si>
  <si>
    <t>Bude dokončeno během následujících 12 měsíců</t>
  </si>
  <si>
    <t>Bude dokončeno během následujících 6 měsíců</t>
  </si>
  <si>
    <t>Nebude provedeno</t>
  </si>
  <si>
    <t>Jiné (uveďte podrobnosti)</t>
  </si>
  <si>
    <t>Pozorování</t>
  </si>
  <si>
    <t>Zvažuje se</t>
  </si>
  <si>
    <t>&lt; V položce "doporučení" uveďte "název" a obecně popište doporučení ze zprávy o energetickém auditu nebo certifikovaného systému hospodaření s energií, přičemž u každého příslušného doporučení uveďte jasný a dohledatelný odkaz na zprávu o auditu nebo výstup certifikovaného systému hospodaření s energií. &gt;
 &lt; V položce "připomínky" uveďte veškeré podrobnosti, které by byly pro příslušný orgán důležité: např. jakékoli připomínky ke kontrolovaným důkazům provozovatele (obecně typ kontrolovaných důkazů), zda byly důkazy jasné, zda důkazy od provozovatele dostatečně neprokazují, že provádění bylo dokončeno, zda z důkazů vyplývá, že doporučení nebylo dosud splněno&gt;.</t>
  </si>
  <si>
    <t>&lt; Pokud potřebujete více než 10 řádků, můžete vložit další řádky zkopírováním řádku pro G10 a vložením pod tento řádek.  Tím se přenese veškeré formátování a rozbalovací pole.  Změňte prosím G# na aktualizované číslo</t>
  </si>
  <si>
    <r>
      <t xml:space="preserve">Důvody, proč </t>
    </r>
    <r>
      <rPr>
        <b/>
        <u/>
        <sz val="10"/>
        <rFont val="Arial"/>
        <family val="2"/>
        <charset val="238"/>
      </rPr>
      <t>nebyly provedeny</t>
    </r>
    <r>
      <rPr>
        <b/>
        <sz val="10"/>
        <rFont val="Arial"/>
        <family val="2"/>
        <charset val="238"/>
      </rPr>
      <t xml:space="preserve"> </t>
    </r>
    <r>
      <rPr>
        <b/>
        <sz val="10"/>
        <rFont val="Arial"/>
        <family val="2"/>
      </rPr>
      <t>kontroly</t>
    </r>
    <r>
      <rPr>
        <b/>
        <sz val="10"/>
        <rFont val="Arial"/>
        <family val="2"/>
        <charset val="238"/>
      </rPr>
      <t xml:space="preserve"> </t>
    </r>
    <r>
      <rPr>
        <b/>
        <sz val="10"/>
        <rFont val="Arial"/>
        <family val="2"/>
      </rPr>
      <t>použitelnosti výjimek z podmíněnosti přidělení, a případné relevantní připomínky.</t>
    </r>
  </si>
  <si>
    <t>&lt; Uveďte prosím stručné důvody, proč nebyly provedeny kontroly použitelnosti výjimek z podmíněnosti přidělení prostředků&gt;
 &lt;POZNÁMKA: pokud bylo dokončeno provádění všech doporučení týkajících se energetické účinnosti, uveďte v odpovědi na tuto otázku "Nepoužije se"&gt;.</t>
  </si>
  <si>
    <t>Níže uveďte podrobnosti o všech výjimkách, které se vztahují, a své připomínky.</t>
  </si>
  <si>
    <t>&lt;Při každé výjimce uveďte na prvním řádku "název doporučení" a na druhém řádku každé I# poznámku.  Pokud je doporučení uvedeno také ve výše uvedené tabulce G, použijte stejný název, aby bylo možné vzájemné odkazování.&gt;</t>
  </si>
  <si>
    <t>&lt; Pokud doporučení není vyplněno, ověřovatel u každého doporučení vydaného v prvních čtyřech letech základního období zkontroluje, zda se na něj vztahuje některý ze šesti typů výjimek. U každého typu výjimky uveďte, jakého doporučení se týká.&gt;
 V rámci svých připomínek uveďte také minimálně tyto podrobnosti: 
a) proč se výjimka uplatňuje, 
b) (obecně) jaké důkazy byly provozovatelem předloženy (např. čestná prohlášení, výpočty, jiné důkazy) 
c) jakékoli relevantní připomínky k hodnocení důkazů 
 U použitelných výjimek popište také následující skutečnosti: 
- čl. 22a odst. 1 písm. a): informace o době návratnosti poskytnuté provozovatelem a potvrzení, že tato doba přesahuje 3 roky 
- čl. 22a odst. 1 písm. b): potvrzení, že investiční náklady přesahují prahové hodnoty uvedené v čl. 22a odst. 1 písm. b) FAR 
- čl. 22a odst. 1 písm. c): potvrzení, že doporučení se netýká průmyslového procesu zařízení 
- čl. 22a odst. 1 písm. d): potvrzení, že doporučení vyžadují zvláštní podmínky pro provedení: uveďte zvláštní podmínky a že tyto podmínky dosud nenastaly. Pokud bylo vydáno čestné prohlášení nebo jiný důkaz, že doporučení budou provedena, jakmile nastanou specifické podmínky, uveďte to také. 
 - čl. 22a odst. 1 písm. e): potvrzení, že během výchozího období nebo po něm byla provedena jiná opatření a že tato opatření vedla k rovnocennému snížení emisí skleníkových plynů v zařízení.</t>
  </si>
  <si>
    <t>Platné výjimky</t>
  </si>
  <si>
    <t>Doba návratnosti je delší než 3 roky [čl. 22a odst. 1 písm. a)].</t>
  </si>
  <si>
    <t>Investiční náklady překračují jednu nebo obě prahové hodnoty uvedené v čl. 22a odst. 1 písm. b)</t>
  </si>
  <si>
    <t>Dosažené ekvivalentní snížení emisí skleníkových plynů [čl. 22a odst. 1 písm. c)]</t>
  </si>
  <si>
    <t>Doporučení by nevedlo k úsporám energie v rámci průmyslových procesů [čl. 22a odst. 1 písm. d)]</t>
  </si>
  <si>
    <t>Specifické provozní podmínky zařízení dosud nenastaly [čl. 22a odst. 1 písm. e)]</t>
  </si>
  <si>
    <t>Doporučení nevydaná v období 2019 až 2022 [čl. 22a odst. 1 písm. f)]</t>
  </si>
  <si>
    <t>Název doporučení a připomínky</t>
  </si>
  <si>
    <t>V rámci ověřování výkazů základních údajů je ověřovatel odpovědný za kontrolu provádění doporučení týkajících se energetické účinnosti, pokud provozovatel podléhá energetickým auditům nebo certifikovanému systému hospodaření s energií podle článku 8 EED. 
 Ověřovatel zkontroluje, zda bylo dokončeno provádění příslušných doporučení vydaných mezi prvními čtyřmi roky výchozího období (2019-2022). Není-li provádění příslušných doporučení týkajících se energetické účinnosti dokončeno, ověřovatel odpovídá za posouzení, zda se na něj vztahuje některá z výjimek z podmíněnosti a zda existují další připomínky.</t>
  </si>
  <si>
    <t xml:space="preserve">Upozorňujeme, že významné změny plánu monitorování musí schválit příslušný orgán v souladu s čl. 9 odst. 4 FAR. Pokud ověřovatel zjistí, že tyto změny nebyly schváleny příslušným orgánem, uveďte to prosím jasně v příloze I v části nesoulad. </t>
  </si>
  <si>
    <t>&lt;Potvrďte, že byla dokončena realizace všech doporučení týkajících se energetické účinnosti z energetických auditů nebo certifikovaného systému hospodaření s energií podle čl. 8 EED (doporučení z auditů nebo certifikovaného systému hospodaření s energií vydaná v prvních čtyřech letech referenčního období). Další informace naleznete v oddíle 2.4 GD4 a GD12.&gt;
 &lt;POZNÁMKA: pokud nebyla realizována žádná doporučení, uveďte v odpovědi na tuto otázku "Nepoužije se"&gt;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</si>
</sst>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67"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57"/>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i/>
      <sz val="10"/>
      <color rgb="FF1B22A5"/>
      <name val="Arial"/>
      <family val="2"/>
    </font>
    <font>
      <i/>
      <sz val="10"/>
      <color rgb="FFFF0000"/>
      <name val="Arial"/>
      <family val="2"/>
    </font>
    <font>
      <sz val="10"/>
      <color rgb="FFFF0000"/>
      <name val="Arial"/>
      <family val="2"/>
    </font>
    <font>
      <i/>
      <sz val="10"/>
      <color theme="4" tint="-0.249977111117893"/>
      <name val="Arial"/>
      <family val="2"/>
    </font>
    <font>
      <i/>
      <sz val="10"/>
      <color rgb="FF000080"/>
      <name val="Arial"/>
      <family val="2"/>
    </font>
    <font>
      <b/>
      <i/>
      <u/>
      <sz val="10"/>
      <color indexed="10"/>
      <name val="Arial"/>
      <family val="2"/>
    </font>
    <font>
      <b/>
      <i/>
      <sz val="10"/>
      <color rgb="FFFF0000"/>
      <name val="Arial"/>
      <family val="2"/>
    </font>
    <font>
      <b/>
      <i/>
      <sz val="8"/>
      <color indexed="18"/>
      <name val="Arial"/>
      <family val="2"/>
    </font>
    <font>
      <b/>
      <i/>
      <sz val="10"/>
      <color indexed="10"/>
      <name val="Arial"/>
      <family val="2"/>
    </font>
    <font>
      <i/>
      <sz val="10"/>
      <color theme="3"/>
      <name val="Arial"/>
      <family val="2"/>
    </font>
    <font>
      <b/>
      <sz val="16"/>
      <color theme="1"/>
      <name val="Arial"/>
      <family val="2"/>
    </font>
    <font>
      <i/>
      <sz val="10"/>
      <color rgb="FF002060"/>
      <name val="Arial"/>
      <family val="2"/>
    </font>
    <font>
      <i/>
      <u/>
      <sz val="10"/>
      <color rgb="FF002060"/>
      <name val="Arial"/>
      <family val="2"/>
    </font>
    <font>
      <sz val="10"/>
      <color rgb="FF002060"/>
      <name val="Arial"/>
      <family val="2"/>
    </font>
    <font>
      <i/>
      <sz val="10"/>
      <color rgb="FF00297A"/>
      <name val="Arial"/>
      <family val="2"/>
    </font>
    <font>
      <b/>
      <sz val="10"/>
      <name val="Arial"/>
      <family val="2"/>
      <charset val="238"/>
    </font>
    <font>
      <i/>
      <u/>
      <sz val="10"/>
      <color rgb="FF002060"/>
      <name val="Arial"/>
      <family val="2"/>
      <charset val="238"/>
    </font>
    <font>
      <b/>
      <u/>
      <sz val="10"/>
      <name val="Arial"/>
      <family val="2"/>
      <charset val="238"/>
    </font>
  </fonts>
  <fills count="24">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0C6"/>
        <bgColor indexed="64"/>
      </patternFill>
    </fill>
    <fill>
      <patternFill patternType="solid">
        <fgColor rgb="FF0000FF"/>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0" fontId="47" fillId="0" borderId="0" applyNumberFormat="0" applyFill="0" applyBorder="0" applyAlignment="0" applyProtection="0">
      <alignment vertical="top"/>
      <protection locked="0"/>
    </xf>
    <xf numFmtId="164" fontId="38" fillId="0" borderId="0" applyFont="0" applyFill="0" applyBorder="0" applyAlignment="0" applyProtection="0"/>
    <xf numFmtId="0" fontId="1" fillId="0" borderId="0"/>
  </cellStyleXfs>
  <cellXfs count="617">
    <xf numFmtId="0" fontId="0" fillId="0" borderId="0" xfId="0"/>
    <xf numFmtId="0" fontId="37" fillId="0" borderId="1" xfId="1" applyFont="1" applyBorder="1" applyAlignment="1" applyProtection="1">
      <alignment vertical="top"/>
    </xf>
    <xf numFmtId="0" fontId="37" fillId="0" borderId="2" xfId="1" applyFont="1" applyBorder="1" applyAlignment="1" applyProtection="1">
      <alignment vertical="top"/>
    </xf>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5" fillId="6" borderId="0" xfId="0" applyFont="1" applyFill="1" applyAlignment="1">
      <alignment horizontal="left" vertical="top" wrapText="1"/>
    </xf>
    <xf numFmtId="0" fontId="48" fillId="0" borderId="26" xfId="1" applyFont="1" applyBorder="1" applyAlignment="1" applyProtection="1">
      <alignment vertical="top" wrapText="1"/>
    </xf>
    <xf numFmtId="0" fontId="5" fillId="7" borderId="0" xfId="0" applyFont="1" applyFill="1"/>
    <xf numFmtId="0" fontId="0" fillId="0" borderId="0" xfId="0" applyAlignment="1">
      <alignment vertical="top"/>
    </xf>
    <xf numFmtId="0" fontId="42"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4" borderId="0" xfId="0" applyFont="1" applyFill="1" applyAlignment="1">
      <alignment vertical="top" wrapText="1"/>
    </xf>
    <xf numFmtId="0" fontId="5" fillId="13" borderId="0" xfId="0" quotePrefix="1" applyFont="1" applyFill="1"/>
    <xf numFmtId="0" fontId="5" fillId="13" borderId="0" xfId="0" applyFont="1" applyFill="1"/>
    <xf numFmtId="0" fontId="0" fillId="0" borderId="0" xfId="0"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9"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7"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5" fillId="0" borderId="33"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18" fillId="0" borderId="0" xfId="0" applyFont="1" applyAlignment="1">
      <alignment vertical="top" wrapText="1"/>
    </xf>
    <xf numFmtId="0" fontId="27" fillId="0" borderId="0" xfId="0" applyFont="1" applyAlignment="1">
      <alignment vertical="top" wrapText="1"/>
    </xf>
    <xf numFmtId="0" fontId="25" fillId="0" borderId="0" xfId="0" applyFont="1" applyAlignment="1">
      <alignment vertical="top"/>
    </xf>
    <xf numFmtId="0" fontId="4" fillId="0" borderId="0" xfId="0" applyFont="1" applyAlignment="1">
      <alignment vertical="top" wrapText="1"/>
    </xf>
    <xf numFmtId="0" fontId="24" fillId="0" borderId="0" xfId="0" applyFont="1" applyAlignment="1">
      <alignment vertical="top" wrapText="1"/>
    </xf>
    <xf numFmtId="0" fontId="4" fillId="0" borderId="1" xfId="0" applyFont="1" applyBorder="1" applyAlignment="1">
      <alignment vertical="top" wrapText="1"/>
    </xf>
    <xf numFmtId="0" fontId="2" fillId="0" borderId="0" xfId="0" applyFont="1" applyAlignment="1">
      <alignment wrapText="1"/>
    </xf>
    <xf numFmtId="0" fontId="5" fillId="0" borderId="0" xfId="0" applyFont="1" applyAlignment="1">
      <alignment vertical="top"/>
    </xf>
    <xf numFmtId="0" fontId="33" fillId="0" borderId="0" xfId="0" applyFont="1" applyAlignment="1">
      <alignment vertical="top" wrapText="1"/>
    </xf>
    <xf numFmtId="0" fontId="2" fillId="0" borderId="40" xfId="0" applyFont="1" applyBorder="1" applyAlignment="1">
      <alignment vertical="top"/>
    </xf>
    <xf numFmtId="0" fontId="22" fillId="0" borderId="0" xfId="0" applyFont="1" applyAlignment="1">
      <alignment vertical="top" wrapText="1"/>
    </xf>
    <xf numFmtId="0" fontId="2" fillId="0" borderId="26" xfId="0" applyFont="1" applyBorder="1" applyAlignment="1">
      <alignment vertical="top" wrapText="1"/>
    </xf>
    <xf numFmtId="0" fontId="26" fillId="0" borderId="0" xfId="0" applyFont="1" applyAlignment="1">
      <alignment vertical="top" wrapText="1"/>
    </xf>
    <xf numFmtId="0" fontId="7" fillId="0" borderId="0" xfId="0" applyFont="1" applyAlignment="1">
      <alignment vertical="top"/>
    </xf>
    <xf numFmtId="2" fontId="26" fillId="0" borderId="0" xfId="0" applyNumberFormat="1" applyFont="1" applyAlignment="1">
      <alignment horizontal="left" vertical="top" wrapText="1"/>
    </xf>
    <xf numFmtId="0" fontId="16" fillId="0" borderId="0" xfId="0" applyFont="1" applyAlignment="1">
      <alignment vertical="top"/>
    </xf>
    <xf numFmtId="0" fontId="19" fillId="0" borderId="0" xfId="0" applyFont="1" applyAlignment="1">
      <alignment vertical="center" wrapText="1"/>
    </xf>
    <xf numFmtId="0" fontId="21"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35" fillId="12" borderId="27" xfId="0" applyFont="1" applyFill="1" applyBorder="1" applyAlignment="1">
      <alignment horizontal="centerContinuous" vertical="top"/>
    </xf>
    <xf numFmtId="0" fontId="2" fillId="12" borderId="27" xfId="0" applyFont="1" applyFill="1" applyBorder="1" applyAlignment="1">
      <alignment horizontal="centerContinuous" vertical="top"/>
    </xf>
    <xf numFmtId="0" fontId="2" fillId="12" borderId="33" xfId="0" applyFont="1" applyFill="1" applyBorder="1" applyAlignment="1">
      <alignment horizontal="centerContinuous" vertical="top"/>
    </xf>
    <xf numFmtId="0" fontId="2" fillId="12" borderId="34" xfId="0" applyFont="1" applyFill="1" applyBorder="1" applyAlignment="1">
      <alignment vertical="top"/>
    </xf>
    <xf numFmtId="0" fontId="2" fillId="12" borderId="35" xfId="0" applyFont="1" applyFill="1" applyBorder="1" applyAlignment="1">
      <alignment horizontal="justify" vertical="top"/>
    </xf>
    <xf numFmtId="0" fontId="5" fillId="12" borderId="35" xfId="0" applyFont="1" applyFill="1" applyBorder="1" applyAlignment="1">
      <alignment horizontal="justify" vertical="top" wrapText="1"/>
    </xf>
    <xf numFmtId="0" fontId="2" fillId="12" borderId="32" xfId="0" applyFont="1" applyFill="1" applyBorder="1" applyAlignment="1">
      <alignment horizontal="left" vertical="top"/>
    </xf>
    <xf numFmtId="0" fontId="2" fillId="12" borderId="34" xfId="0" applyFont="1" applyFill="1" applyBorder="1" applyAlignment="1">
      <alignment horizontal="left" vertical="top"/>
    </xf>
    <xf numFmtId="0" fontId="5" fillId="12" borderId="0" xfId="0" applyFont="1" applyFill="1" applyAlignment="1">
      <alignment horizontal="left" vertical="top" wrapText="1"/>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31" fillId="0" borderId="0" xfId="0" applyFont="1" applyAlignment="1">
      <alignment vertical="top" wrapText="1"/>
    </xf>
    <xf numFmtId="0" fontId="5" fillId="0" borderId="35" xfId="0" applyFont="1" applyBorder="1" applyAlignment="1">
      <alignment horizontal="left" vertical="top" wrapText="1"/>
    </xf>
    <xf numFmtId="0" fontId="49" fillId="0" borderId="0" xfId="0" applyFont="1" applyAlignment="1">
      <alignment vertical="top" wrapText="1"/>
    </xf>
    <xf numFmtId="0" fontId="14" fillId="0" borderId="0" xfId="0" applyFont="1" applyAlignment="1">
      <alignment vertical="top" wrapText="1"/>
    </xf>
    <xf numFmtId="0" fontId="12" fillId="0" borderId="0" xfId="0" applyFont="1" applyAlignment="1">
      <alignment vertical="top" wrapText="1"/>
    </xf>
    <xf numFmtId="0" fontId="41" fillId="0" borderId="43" xfId="3" applyFont="1" applyBorder="1" applyAlignment="1">
      <alignment vertical="top"/>
    </xf>
    <xf numFmtId="0" fontId="22" fillId="0" borderId="35" xfId="0" applyFont="1" applyBorder="1" applyAlignment="1">
      <alignment vertical="top" wrapText="1"/>
    </xf>
    <xf numFmtId="0" fontId="45" fillId="0" borderId="34" xfId="0" applyFont="1" applyBorder="1" applyAlignment="1">
      <alignment vertical="top" wrapText="1"/>
    </xf>
    <xf numFmtId="0" fontId="2" fillId="0" borderId="44" xfId="0" applyFont="1" applyBorder="1" applyAlignment="1">
      <alignment vertical="top"/>
    </xf>
    <xf numFmtId="0" fontId="26" fillId="0" borderId="0" xfId="0" applyFont="1" applyAlignment="1">
      <alignment horizontal="left" vertical="top" wrapText="1"/>
    </xf>
    <xf numFmtId="164" fontId="41" fillId="0" borderId="43" xfId="2" applyFont="1" applyBorder="1" applyAlignment="1" applyProtection="1">
      <alignment vertical="top"/>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0" fillId="0" borderId="27" xfId="0" applyBorder="1" applyAlignment="1">
      <alignment horizontal="left" vertical="top" wrapText="1"/>
    </xf>
    <xf numFmtId="0" fontId="2" fillId="0" borderId="27" xfId="0" applyFont="1" applyBorder="1" applyAlignment="1">
      <alignment horizontal="left" vertical="top" wrapText="1"/>
    </xf>
    <xf numFmtId="0" fontId="17" fillId="0" borderId="34" xfId="0" applyFont="1" applyBorder="1" applyAlignment="1">
      <alignment vertical="top" wrapText="1"/>
    </xf>
    <xf numFmtId="0" fontId="15" fillId="0" borderId="34" xfId="0" applyFont="1" applyBorder="1" applyAlignment="1">
      <alignment vertical="top" wrapText="1"/>
    </xf>
    <xf numFmtId="0" fontId="15" fillId="0" borderId="0" xfId="0" applyFont="1" applyAlignment="1">
      <alignment vertical="top" wrapText="1"/>
    </xf>
    <xf numFmtId="0" fontId="6" fillId="0" borderId="34" xfId="0" applyFont="1" applyBorder="1" applyAlignment="1">
      <alignment vertical="top" wrapText="1"/>
    </xf>
    <xf numFmtId="0" fontId="34" fillId="0" borderId="0" xfId="0" applyFont="1" applyAlignment="1">
      <alignment vertical="top" wrapText="1"/>
    </xf>
    <xf numFmtId="0" fontId="5" fillId="18" borderId="0" xfId="0" applyFont="1" applyFill="1"/>
    <xf numFmtId="0" fontId="0" fillId="18" borderId="0" xfId="0" applyFill="1"/>
    <xf numFmtId="0" fontId="0" fillId="13" borderId="0" xfId="0" applyFill="1"/>
    <xf numFmtId="0" fontId="0" fillId="0" borderId="0" xfId="0" applyAlignment="1">
      <alignment horizontal="left" vertical="top" wrapText="1"/>
    </xf>
    <xf numFmtId="0" fontId="0" fillId="0" borderId="33" xfId="0" applyBorder="1"/>
    <xf numFmtId="0" fontId="26" fillId="0" borderId="34" xfId="0" applyFont="1" applyBorder="1" applyAlignment="1">
      <alignment horizontal="left" vertical="top" wrapText="1"/>
    </xf>
    <xf numFmtId="0" fontId="26" fillId="0" borderId="34"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horizontal="left" vertical="top"/>
    </xf>
    <xf numFmtId="0" fontId="32" fillId="0" borderId="0" xfId="0" applyFont="1" applyAlignment="1">
      <alignment vertical="top" wrapText="1"/>
    </xf>
    <xf numFmtId="0" fontId="30" fillId="0" borderId="0" xfId="0" applyFont="1" applyAlignment="1">
      <alignment vertical="top" wrapText="1"/>
    </xf>
    <xf numFmtId="0" fontId="30" fillId="0" borderId="34"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0" fillId="15" borderId="42" xfId="0" applyFill="1" applyBorder="1" applyAlignment="1">
      <alignment horizontal="left" vertical="top" wrapText="1"/>
    </xf>
    <xf numFmtId="0" fontId="5" fillId="15" borderId="42" xfId="0" applyFont="1" applyFill="1" applyBorder="1" applyAlignment="1">
      <alignment horizontal="left" vertical="top" wrapText="1"/>
    </xf>
    <xf numFmtId="0" fontId="43" fillId="10" borderId="42" xfId="0" applyFont="1" applyFill="1" applyBorder="1" applyAlignment="1">
      <alignment horizontal="left" vertical="top" wrapText="1"/>
    </xf>
    <xf numFmtId="0" fontId="0" fillId="15" borderId="42" xfId="0" applyFill="1" applyBorder="1" applyAlignment="1">
      <alignment vertical="top"/>
    </xf>
    <xf numFmtId="0" fontId="44" fillId="0" borderId="0" xfId="0" applyFont="1" applyAlignment="1">
      <alignment vertical="top"/>
    </xf>
    <xf numFmtId="0" fontId="43" fillId="10" borderId="17" xfId="0" applyFont="1" applyFill="1" applyBorder="1" applyAlignment="1">
      <alignment horizontal="left" vertical="top" wrapText="1"/>
    </xf>
    <xf numFmtId="0" fontId="43" fillId="10" borderId="23" xfId="0" applyFont="1" applyFill="1" applyBorder="1" applyAlignment="1">
      <alignment horizontal="left" vertical="top" wrapText="1"/>
    </xf>
    <xf numFmtId="0" fontId="0" fillId="0" borderId="0" xfId="0"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5" fillId="0" borderId="42" xfId="0" applyFont="1" applyBorder="1" applyAlignment="1">
      <alignment horizontal="center" vertical="top"/>
    </xf>
    <xf numFmtId="0" fontId="0" fillId="0" borderId="42" xfId="0" applyBorder="1" applyAlignment="1">
      <alignment horizontal="center" vertical="top"/>
    </xf>
    <xf numFmtId="0" fontId="0" fillId="0" borderId="16" xfId="0" applyBorder="1" applyAlignment="1">
      <alignment horizontal="left" vertical="top"/>
    </xf>
    <xf numFmtId="0" fontId="0" fillId="0" borderId="42" xfId="0" applyBorder="1" applyAlignment="1">
      <alignment vertical="top"/>
    </xf>
    <xf numFmtId="0" fontId="5" fillId="15" borderId="42" xfId="0" applyFont="1" applyFill="1" applyBorder="1" applyAlignment="1">
      <alignment horizontal="center" vertical="top" wrapText="1"/>
    </xf>
    <xf numFmtId="0" fontId="0" fillId="15" borderId="42" xfId="0" applyFill="1" applyBorder="1" applyAlignment="1">
      <alignment horizontal="center" vertical="top" wrapText="1"/>
    </xf>
    <xf numFmtId="0" fontId="0" fillId="15" borderId="42" xfId="0" applyFill="1" applyBorder="1" applyAlignment="1">
      <alignment vertical="top" wrapText="1"/>
    </xf>
    <xf numFmtId="0" fontId="5" fillId="0" borderId="42" xfId="0" applyFont="1" applyBorder="1" applyAlignment="1">
      <alignment vertical="top"/>
    </xf>
    <xf numFmtId="0" fontId="0" fillId="15" borderId="42" xfId="0" applyFill="1" applyBorder="1" applyAlignment="1">
      <alignment horizontal="left" vertical="top"/>
    </xf>
    <xf numFmtId="0" fontId="4" fillId="0" borderId="42" xfId="0" applyFont="1" applyBorder="1" applyAlignment="1">
      <alignment horizontal="center" vertical="top"/>
    </xf>
    <xf numFmtId="0" fontId="2" fillId="0" borderId="42" xfId="0" applyFont="1" applyBorder="1" applyAlignment="1">
      <alignment horizontal="center" vertical="top"/>
    </xf>
    <xf numFmtId="0" fontId="0" fillId="19" borderId="0" xfId="0" applyFill="1" applyAlignment="1">
      <alignment vertical="top" wrapText="1"/>
    </xf>
    <xf numFmtId="0" fontId="44" fillId="19" borderId="0" xfId="0" applyFont="1" applyFill="1" applyAlignment="1">
      <alignment vertical="top"/>
    </xf>
    <xf numFmtId="0" fontId="0" fillId="19" borderId="0" xfId="0" applyFill="1" applyAlignment="1">
      <alignment horizontal="left" vertical="top" wrapText="1"/>
    </xf>
    <xf numFmtId="0" fontId="0" fillId="19" borderId="0" xfId="0" applyFill="1" applyAlignment="1">
      <alignment horizontal="left" vertical="top"/>
    </xf>
    <xf numFmtId="0" fontId="0" fillId="19" borderId="0" xfId="0" applyFill="1" applyAlignment="1">
      <alignment vertical="top"/>
    </xf>
    <xf numFmtId="0" fontId="5" fillId="19" borderId="0" xfId="0" applyFont="1" applyFill="1" applyAlignment="1">
      <alignment vertical="top"/>
    </xf>
    <xf numFmtId="0" fontId="2" fillId="0" borderId="32" xfId="0" applyFont="1" applyBorder="1" applyAlignment="1">
      <alignment horizontal="left" vertical="top" wrapText="1"/>
    </xf>
    <xf numFmtId="0" fontId="5" fillId="14" borderId="71" xfId="0" applyFont="1" applyFill="1" applyBorder="1" applyAlignment="1">
      <alignment horizontal="left" vertical="top" wrapText="1"/>
    </xf>
    <xf numFmtId="0" fontId="5" fillId="14" borderId="46" xfId="0" applyFont="1" applyFill="1" applyBorder="1" applyAlignment="1">
      <alignment horizontal="left" vertical="top" wrapText="1"/>
    </xf>
    <xf numFmtId="0" fontId="31" fillId="0" borderId="0" xfId="0" applyFont="1" applyAlignment="1">
      <alignment horizontal="left" vertical="center" wrapText="1"/>
    </xf>
    <xf numFmtId="0" fontId="2" fillId="0" borderId="0" xfId="0" applyFont="1" applyAlignment="1">
      <alignment horizontal="left" vertical="distributed" wrapText="1"/>
    </xf>
    <xf numFmtId="0" fontId="25" fillId="0" borderId="0" xfId="0" applyFont="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6" xfId="0" applyFont="1" applyBorder="1" applyAlignment="1">
      <alignment horizontal="left" vertical="top" wrapText="1"/>
    </xf>
    <xf numFmtId="0" fontId="31" fillId="0" borderId="2" xfId="0" applyFont="1" applyBorder="1" applyAlignment="1">
      <alignment horizontal="left" vertical="top" wrapText="1"/>
    </xf>
    <xf numFmtId="0" fontId="31" fillId="0" borderId="52" xfId="0" applyFont="1" applyBorder="1" applyAlignment="1">
      <alignment horizontal="left" vertical="top" wrapText="1"/>
    </xf>
    <xf numFmtId="0" fontId="2" fillId="0" borderId="68" xfId="0" applyFont="1" applyBorder="1" applyAlignment="1">
      <alignment horizontal="left" vertical="top" wrapText="1"/>
    </xf>
    <xf numFmtId="0" fontId="2" fillId="0" borderId="41" xfId="0" applyFont="1" applyBorder="1" applyAlignment="1">
      <alignment horizontal="left" vertical="top" wrapText="1"/>
    </xf>
    <xf numFmtId="0" fontId="45" fillId="0" borderId="34" xfId="0" applyFont="1" applyBorder="1" applyAlignment="1">
      <alignment horizontal="left" vertical="top" wrapText="1"/>
    </xf>
    <xf numFmtId="0" fontId="5" fillId="14" borderId="46" xfId="0" quotePrefix="1" applyFont="1" applyFill="1" applyBorder="1" applyAlignment="1">
      <alignment horizontal="left" vertical="top" wrapText="1"/>
    </xf>
    <xf numFmtId="0" fontId="32" fillId="0" borderId="34" xfId="0" applyFont="1" applyBorder="1" applyAlignment="1">
      <alignment horizontal="left" vertical="top" wrapText="1"/>
    </xf>
    <xf numFmtId="0" fontId="24" fillId="0" borderId="0" xfId="0" applyFont="1" applyAlignment="1">
      <alignment horizontal="left" vertical="top" wrapText="1"/>
    </xf>
    <xf numFmtId="0" fontId="5" fillId="14" borderId="47" xfId="0" applyFont="1" applyFill="1" applyBorder="1" applyAlignment="1">
      <alignment horizontal="left" vertical="top" wrapText="1"/>
    </xf>
    <xf numFmtId="0" fontId="3" fillId="0" borderId="0" xfId="0" applyFont="1" applyAlignment="1">
      <alignment horizontal="left" vertical="top" wrapText="1"/>
    </xf>
    <xf numFmtId="0" fontId="49" fillId="0" borderId="0" xfId="0" applyFont="1" applyAlignment="1">
      <alignment horizontal="left" vertical="top" wrapText="1"/>
    </xf>
    <xf numFmtId="0" fontId="5" fillId="0" borderId="33" xfId="0" applyFont="1" applyBorder="1" applyAlignment="1">
      <alignment horizontal="left" vertical="top" wrapText="1"/>
    </xf>
    <xf numFmtId="0" fontId="2" fillId="0" borderId="34" xfId="0" applyFont="1" applyBorder="1" applyAlignment="1">
      <alignment horizontal="left" vertical="top" wrapText="1"/>
    </xf>
    <xf numFmtId="0" fontId="5" fillId="0" borderId="35" xfId="0" quotePrefix="1" applyFont="1" applyBorder="1" applyAlignment="1">
      <alignment horizontal="left" vertical="top" wrapText="1"/>
    </xf>
    <xf numFmtId="0" fontId="30" fillId="0" borderId="0" xfId="0" applyFont="1" applyAlignment="1">
      <alignment horizontal="left" vertical="top" wrapText="1"/>
    </xf>
    <xf numFmtId="0" fontId="5" fillId="0" borderId="37" xfId="0" applyFont="1" applyBorder="1" applyAlignment="1">
      <alignment horizontal="left" vertical="top" wrapText="1"/>
    </xf>
    <xf numFmtId="0" fontId="2" fillId="8" borderId="38" xfId="0" applyFont="1" applyFill="1" applyBorder="1" applyAlignment="1">
      <alignment horizontal="left" vertical="top" wrapText="1"/>
    </xf>
    <xf numFmtId="0" fontId="8" fillId="0" borderId="38" xfId="0" applyFont="1" applyBorder="1" applyAlignment="1">
      <alignment horizontal="left" vertical="top" wrapText="1"/>
    </xf>
    <xf numFmtId="0" fontId="5" fillId="9" borderId="39" xfId="0" applyFont="1" applyFill="1" applyBorder="1" applyAlignment="1">
      <alignment horizontal="left" vertical="top" wrapText="1"/>
    </xf>
    <xf numFmtId="0" fontId="5" fillId="17" borderId="39" xfId="0" applyFont="1" applyFill="1" applyBorder="1" applyAlignment="1">
      <alignment horizontal="left" vertical="top" wrapText="1"/>
    </xf>
    <xf numFmtId="0" fontId="32" fillId="0" borderId="0" xfId="0" applyFont="1" applyAlignment="1">
      <alignment horizontal="left" vertical="top" wrapText="1"/>
    </xf>
    <xf numFmtId="0" fontId="8" fillId="0" borderId="39" xfId="0" applyFont="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8" fillId="0" borderId="17" xfId="0" applyFont="1" applyBorder="1" applyAlignment="1">
      <alignment horizontal="left" vertical="top" wrapText="1"/>
    </xf>
    <xf numFmtId="0" fontId="12" fillId="9" borderId="20" xfId="0" applyFont="1" applyFill="1" applyBorder="1" applyAlignment="1">
      <alignment horizontal="left" vertical="top" wrapText="1"/>
    </xf>
    <xf numFmtId="0" fontId="5" fillId="9" borderId="20" xfId="0" applyFont="1" applyFill="1" applyBorder="1" applyAlignment="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2"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2" fillId="14" borderId="31" xfId="0" applyFont="1" applyFill="1" applyBorder="1" applyAlignment="1" applyProtection="1">
      <alignment horizontal="left" vertical="top"/>
      <protection locked="0"/>
    </xf>
    <xf numFmtId="0" fontId="22" fillId="14" borderId="30" xfId="0" applyFont="1" applyFill="1" applyBorder="1" applyAlignment="1" applyProtection="1">
      <alignment horizontal="left" vertical="top"/>
      <protection locked="0"/>
    </xf>
    <xf numFmtId="0" fontId="22"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2" fillId="14" borderId="45" xfId="0" applyFont="1" applyFill="1" applyBorder="1" applyAlignment="1" applyProtection="1">
      <alignment vertical="top"/>
      <protection locked="0"/>
    </xf>
    <xf numFmtId="0" fontId="23" fillId="14" borderId="45" xfId="0" applyFont="1" applyFill="1" applyBorder="1" applyAlignment="1" applyProtection="1">
      <alignment vertical="top" wrapText="1"/>
      <protection locked="0"/>
    </xf>
    <xf numFmtId="0" fontId="23" fillId="14" borderId="30" xfId="0" applyFont="1" applyFill="1" applyBorder="1" applyAlignment="1" applyProtection="1">
      <alignment vertical="top" wrapText="1"/>
      <protection locked="0"/>
    </xf>
    <xf numFmtId="0" fontId="5" fillId="14" borderId="46"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2" fillId="14" borderId="29" xfId="0" applyFont="1" applyFill="1" applyBorder="1" applyAlignment="1" applyProtection="1">
      <alignment vertical="top" wrapText="1"/>
      <protection locked="0"/>
    </xf>
    <xf numFmtId="0" fontId="22" fillId="14" borderId="30" xfId="0" applyFont="1" applyFill="1" applyBorder="1" applyAlignment="1" applyProtection="1">
      <alignment vertical="top" wrapText="1"/>
      <protection locked="0"/>
    </xf>
    <xf numFmtId="0" fontId="22"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lignment horizontal="center" vertical="top"/>
    </xf>
    <xf numFmtId="0" fontId="41" fillId="18" borderId="23" xfId="3" applyFont="1" applyFill="1" applyBorder="1" applyAlignment="1">
      <alignment vertical="top" wrapText="1"/>
    </xf>
    <xf numFmtId="0" fontId="5" fillId="6" borderId="7" xfId="0" applyFont="1" applyFill="1" applyBorder="1" applyAlignment="1">
      <alignment horizontal="left" vertical="top" wrapText="1"/>
    </xf>
    <xf numFmtId="0" fontId="2" fillId="0" borderId="0" xfId="0" applyFont="1" applyAlignment="1">
      <alignment horizontal="left" vertical="top" wrapText="1"/>
    </xf>
    <xf numFmtId="0" fontId="11" fillId="0" borderId="69" xfId="0" applyFont="1" applyBorder="1" applyAlignment="1">
      <alignment horizontal="left" vertical="top" wrapText="1"/>
    </xf>
    <xf numFmtId="0" fontId="0" fillId="0" borderId="0" xfId="0" applyAlignment="1">
      <alignment wrapText="1"/>
    </xf>
    <xf numFmtId="0" fontId="35" fillId="12" borderId="27" xfId="0" applyFont="1" applyFill="1" applyBorder="1" applyAlignment="1">
      <alignment horizontal="left" vertical="top" wrapText="1"/>
    </xf>
    <xf numFmtId="0" fontId="0" fillId="0" borderId="63" xfId="0" applyBorder="1" applyAlignment="1">
      <alignment horizontal="left" vertical="top" wrapText="1"/>
    </xf>
    <xf numFmtId="0" fontId="0" fillId="0" borderId="55" xfId="0" applyBorder="1" applyAlignment="1">
      <alignment horizontal="left" vertical="top" wrapText="1"/>
    </xf>
    <xf numFmtId="0" fontId="21" fillId="0" borderId="0" xfId="0" applyFont="1" applyAlignment="1">
      <alignment horizontal="left" vertical="top" wrapText="1"/>
    </xf>
    <xf numFmtId="0" fontId="2" fillId="0" borderId="0" xfId="0" applyFont="1" applyAlignment="1">
      <alignment horizontal="left" wrapText="1"/>
    </xf>
    <xf numFmtId="0" fontId="5" fillId="12" borderId="39" xfId="0" quotePrefix="1" applyFont="1" applyFill="1" applyBorder="1" applyAlignment="1">
      <alignment horizontal="left" vertical="top" wrapText="1"/>
    </xf>
    <xf numFmtId="0" fontId="5" fillId="12" borderId="40" xfId="0" quotePrefix="1" applyFont="1" applyFill="1" applyBorder="1" applyAlignment="1">
      <alignment horizontal="left" vertical="top" wrapText="1"/>
    </xf>
    <xf numFmtId="0" fontId="44" fillId="0" borderId="0" xfId="0" applyFont="1" applyAlignment="1">
      <alignment horizontal="left" vertical="top" wrapText="1"/>
    </xf>
    <xf numFmtId="0" fontId="0" fillId="4" borderId="0" xfId="0" applyFill="1" applyAlignment="1">
      <alignment horizontal="left" wrapText="1"/>
    </xf>
    <xf numFmtId="0" fontId="5" fillId="4" borderId="0" xfId="0" applyFont="1" applyFill="1" applyAlignment="1">
      <alignment horizontal="left" wrapText="1"/>
    </xf>
    <xf numFmtId="0" fontId="0" fillId="13" borderId="0" xfId="0" applyFill="1" applyAlignment="1">
      <alignment horizontal="left" wrapText="1"/>
    </xf>
    <xf numFmtId="0" fontId="5" fillId="13" borderId="0" xfId="0" applyFont="1" applyFill="1" applyAlignment="1">
      <alignment horizontal="left" wrapText="1"/>
    </xf>
    <xf numFmtId="0" fontId="42" fillId="0" borderId="0" xfId="0" applyFont="1" applyAlignment="1">
      <alignment horizontal="left" wrapText="1"/>
    </xf>
    <xf numFmtId="0" fontId="5" fillId="0" borderId="0" xfId="0" applyFont="1" applyAlignment="1">
      <alignment horizontal="left" wrapText="1"/>
    </xf>
    <xf numFmtId="0" fontId="3" fillId="9" borderId="20" xfId="0" applyFont="1" applyFill="1" applyBorder="1" applyAlignment="1">
      <alignment horizontal="left" wrapText="1"/>
    </xf>
    <xf numFmtId="0" fontId="5" fillId="0" borderId="0" xfId="0" applyFont="1" applyAlignment="1">
      <alignment wrapText="1"/>
    </xf>
    <xf numFmtId="0" fontId="52" fillId="0" borderId="0" xfId="0" applyFont="1" applyAlignment="1">
      <alignment horizontal="left" vertical="top" wrapText="1"/>
    </xf>
    <xf numFmtId="0" fontId="2" fillId="12" borderId="2" xfId="0" applyFont="1" applyFill="1" applyBorder="1" applyAlignment="1">
      <alignment horizontal="left" vertical="top" wrapText="1"/>
    </xf>
    <xf numFmtId="0" fontId="53" fillId="12" borderId="0" xfId="0" applyFont="1" applyFill="1" applyAlignment="1">
      <alignment horizontal="left" vertical="top" wrapText="1"/>
    </xf>
    <xf numFmtId="0" fontId="54" fillId="0" borderId="0" xfId="0" applyFont="1" applyAlignment="1">
      <alignment vertical="top" wrapText="1"/>
    </xf>
    <xf numFmtId="0" fontId="45"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7" fillId="0" borderId="0" xfId="0" applyFont="1" applyAlignment="1">
      <alignment vertical="top" wrapText="1"/>
    </xf>
    <xf numFmtId="0" fontId="2" fillId="12" borderId="15" xfId="0" applyFont="1" applyFill="1" applyBorder="1" applyAlignment="1">
      <alignment horizontal="left" vertical="top" wrapText="1"/>
    </xf>
    <xf numFmtId="0" fontId="51" fillId="0" borderId="0" xfId="0" applyFont="1" applyAlignment="1">
      <alignment vertical="top"/>
    </xf>
    <xf numFmtId="0" fontId="50" fillId="0" borderId="0" xfId="0" applyFont="1" applyAlignment="1">
      <alignment vertical="top" wrapText="1"/>
    </xf>
    <xf numFmtId="0" fontId="5" fillId="14" borderId="30" xfId="0" applyFont="1" applyFill="1" applyBorder="1" applyAlignment="1" applyProtection="1">
      <alignment horizontal="left" vertical="top"/>
      <protection locked="0"/>
    </xf>
    <xf numFmtId="0" fontId="5" fillId="14" borderId="74" xfId="0" applyFont="1" applyFill="1" applyBorder="1" applyAlignment="1" applyProtection="1">
      <alignment horizontal="left" vertical="top" wrapText="1"/>
      <protection locked="0"/>
    </xf>
    <xf numFmtId="0" fontId="5" fillId="14" borderId="15" xfId="0" applyFont="1" applyFill="1" applyBorder="1" applyAlignment="1" applyProtection="1">
      <alignment horizontal="left" vertical="top" wrapText="1"/>
      <protection locked="0"/>
    </xf>
    <xf numFmtId="0" fontId="5" fillId="14" borderId="75" xfId="0" applyFont="1" applyFill="1" applyBorder="1" applyAlignment="1" applyProtection="1">
      <alignment horizontal="left" vertical="top" wrapText="1"/>
      <protection locked="0"/>
    </xf>
    <xf numFmtId="0" fontId="4" fillId="0" borderId="0" xfId="0" applyFont="1" applyAlignment="1">
      <alignment horizontal="left" vertical="top" wrapText="1"/>
    </xf>
    <xf numFmtId="0" fontId="4" fillId="0" borderId="51" xfId="0" applyFont="1" applyBorder="1" applyAlignment="1">
      <alignment vertical="top" wrapText="1"/>
    </xf>
    <xf numFmtId="0" fontId="4" fillId="0" borderId="53" xfId="0" applyFont="1" applyBorder="1" applyAlignment="1">
      <alignment vertical="top" wrapText="1"/>
    </xf>
    <xf numFmtId="0" fontId="4" fillId="0" borderId="76" xfId="0" applyFont="1" applyBorder="1" applyAlignment="1">
      <alignment vertical="top" wrapText="1"/>
    </xf>
    <xf numFmtId="0" fontId="5" fillId="0" borderId="0" xfId="0" applyFont="1" applyAlignment="1" applyProtection="1">
      <alignment vertical="top" wrapText="1"/>
      <protection locked="0"/>
    </xf>
    <xf numFmtId="0" fontId="5" fillId="0" borderId="34"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2"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29" fillId="0" borderId="0" xfId="0" applyFont="1" applyAlignment="1">
      <alignment vertical="center" wrapText="1"/>
    </xf>
    <xf numFmtId="0" fontId="0" fillId="0" borderId="0" xfId="0" applyAlignment="1">
      <alignment vertical="center"/>
    </xf>
    <xf numFmtId="0" fontId="0" fillId="21" borderId="21" xfId="0" applyFill="1" applyBorder="1"/>
    <xf numFmtId="0" fontId="0" fillId="21" borderId="22" xfId="0" applyFill="1" applyBorder="1"/>
    <xf numFmtId="0" fontId="5" fillId="14" borderId="45" xfId="0" applyFont="1" applyFill="1" applyBorder="1" applyAlignment="1" applyProtection="1">
      <alignment horizontal="left" vertical="top" wrapText="1"/>
      <protection locked="0"/>
    </xf>
    <xf numFmtId="0" fontId="26" fillId="12" borderId="0" xfId="0" applyFont="1" applyFill="1" applyAlignment="1">
      <alignment vertical="top" wrapText="1"/>
    </xf>
    <xf numFmtId="0" fontId="47" fillId="0" borderId="0" xfId="1" applyAlignment="1" applyProtection="1">
      <alignment wrapText="1"/>
    </xf>
    <xf numFmtId="0" fontId="48" fillId="0" borderId="0" xfId="1" applyFont="1" applyAlignment="1" applyProtection="1">
      <alignment wrapText="1"/>
    </xf>
    <xf numFmtId="0" fontId="48" fillId="12" borderId="0" xfId="1" applyFont="1" applyFill="1" applyBorder="1" applyAlignment="1" applyProtection="1">
      <alignment horizontal="left" vertical="top" wrapText="1"/>
    </xf>
    <xf numFmtId="0" fontId="48" fillId="0" borderId="0" xfId="1" applyFont="1" applyAlignment="1" applyProtection="1">
      <alignment vertical="center"/>
    </xf>
    <xf numFmtId="0" fontId="2" fillId="12" borderId="0" xfId="0" applyFont="1" applyFill="1" applyAlignment="1">
      <alignment horizontal="justify" vertical="top"/>
    </xf>
    <xf numFmtId="0" fontId="5" fillId="12" borderId="0" xfId="0" applyFont="1" applyFill="1" applyAlignment="1">
      <alignment horizontal="justify" vertical="top" wrapText="1"/>
    </xf>
    <xf numFmtId="0" fontId="0" fillId="12" borderId="0" xfId="0" applyFill="1" applyAlignment="1">
      <alignment horizontal="justify" vertical="top" wrapText="1"/>
    </xf>
    <xf numFmtId="0" fontId="2" fillId="12" borderId="36" xfId="0" applyFont="1" applyFill="1" applyBorder="1" applyAlignment="1">
      <alignment vertical="top"/>
    </xf>
    <xf numFmtId="0" fontId="59" fillId="16" borderId="0" xfId="0" applyFont="1" applyFill="1" applyAlignment="1">
      <alignment horizontal="left" vertical="center" wrapText="1"/>
    </xf>
    <xf numFmtId="0" fontId="26" fillId="12" borderId="0" xfId="0" applyFont="1" applyFill="1" applyAlignment="1">
      <alignment horizontal="left" vertical="top" wrapText="1"/>
    </xf>
    <xf numFmtId="0" fontId="58" fillId="0" borderId="0" xfId="0" applyFont="1" applyAlignment="1">
      <alignment horizontal="left" vertical="top" wrapText="1"/>
    </xf>
    <xf numFmtId="0" fontId="60" fillId="0" borderId="0" xfId="0" applyFont="1" applyAlignment="1">
      <alignment horizontal="left" vertical="top" wrapText="1"/>
    </xf>
    <xf numFmtId="0" fontId="62" fillId="12" borderId="0" xfId="0" applyFont="1" applyFill="1" applyAlignment="1">
      <alignment horizontal="left" vertical="top" wrapText="1"/>
    </xf>
    <xf numFmtId="0" fontId="60" fillId="0" borderId="34" xfId="0" applyFont="1" applyBorder="1" applyAlignment="1">
      <alignment horizontal="left" vertical="top" wrapText="1"/>
    </xf>
    <xf numFmtId="0" fontId="62" fillId="0" borderId="0" xfId="0" quotePrefix="1" applyFont="1"/>
    <xf numFmtId="0" fontId="62" fillId="0" borderId="0" xfId="0" applyFont="1"/>
    <xf numFmtId="0" fontId="8" fillId="0" borderId="0" xfId="0" applyFont="1" applyAlignment="1">
      <alignment horizontal="left" vertical="top" wrapText="1"/>
    </xf>
    <xf numFmtId="0" fontId="5" fillId="9" borderId="39" xfId="0" applyFont="1" applyFill="1" applyBorder="1" applyAlignment="1">
      <alignment horizontal="left" wrapText="1"/>
    </xf>
    <xf numFmtId="0" fontId="5" fillId="22" borderId="0" xfId="0" applyFont="1" applyFill="1" applyAlignment="1">
      <alignment horizontal="left" wrapText="1"/>
    </xf>
    <xf numFmtId="0" fontId="4" fillId="12" borderId="0" xfId="0" applyFont="1" applyFill="1" applyAlignment="1">
      <alignment vertical="top" wrapText="1"/>
    </xf>
    <xf numFmtId="0" fontId="2" fillId="12" borderId="0" xfId="0" applyFont="1" applyFill="1" applyAlignment="1">
      <alignment vertical="top" wrapText="1"/>
    </xf>
    <xf numFmtId="0" fontId="4" fillId="12" borderId="1" xfId="0" applyFont="1" applyFill="1" applyBorder="1" applyAlignment="1">
      <alignment vertical="top" wrapText="1"/>
    </xf>
    <xf numFmtId="0" fontId="4" fillId="12" borderId="2" xfId="0" applyFont="1" applyFill="1" applyBorder="1" applyAlignment="1">
      <alignment vertical="top" wrapText="1"/>
    </xf>
    <xf numFmtId="0" fontId="4" fillId="12" borderId="26" xfId="0" applyFont="1" applyFill="1" applyBorder="1" applyAlignment="1">
      <alignment vertical="top" wrapText="1"/>
    </xf>
    <xf numFmtId="0" fontId="5" fillId="12" borderId="0" xfId="0" applyFont="1" applyFill="1" applyAlignment="1">
      <alignment vertical="top"/>
    </xf>
    <xf numFmtId="0" fontId="4" fillId="12" borderId="78" xfId="0" applyFont="1" applyFill="1" applyBorder="1" applyAlignment="1">
      <alignment vertical="top" wrapText="1"/>
    </xf>
    <xf numFmtId="0" fontId="4" fillId="12" borderId="79" xfId="0" applyFont="1" applyFill="1" applyBorder="1" applyAlignment="1">
      <alignment vertical="top" wrapText="1"/>
    </xf>
    <xf numFmtId="0" fontId="4" fillId="12" borderId="51" xfId="0" applyFont="1" applyFill="1" applyBorder="1" applyAlignment="1">
      <alignment vertical="top" wrapText="1"/>
    </xf>
    <xf numFmtId="0" fontId="4" fillId="12" borderId="53" xfId="0" applyFont="1" applyFill="1" applyBorder="1" applyAlignment="1">
      <alignment vertical="top" wrapText="1"/>
    </xf>
    <xf numFmtId="0" fontId="4" fillId="12" borderId="76" xfId="0" applyFont="1" applyFill="1" applyBorder="1" applyAlignment="1">
      <alignment vertical="top" wrapText="1"/>
    </xf>
    <xf numFmtId="0" fontId="4" fillId="12" borderId="68" xfId="0" applyFont="1" applyFill="1" applyBorder="1" applyAlignment="1">
      <alignment vertical="top" wrapText="1"/>
    </xf>
    <xf numFmtId="0" fontId="5" fillId="14" borderId="2"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7" fillId="14" borderId="42" xfId="0" applyFont="1" applyFill="1" applyBorder="1" applyAlignment="1" applyProtection="1">
      <alignment horizontal="left" vertical="top" wrapText="1"/>
      <protection locked="0"/>
    </xf>
    <xf numFmtId="0" fontId="7" fillId="14" borderId="77" xfId="0" applyFont="1" applyFill="1" applyBorder="1" applyAlignment="1" applyProtection="1">
      <alignment horizontal="left" vertical="top" wrapText="1"/>
      <protection locked="0"/>
    </xf>
    <xf numFmtId="0" fontId="25" fillId="12" borderId="0" xfId="0" applyFont="1" applyFill="1" applyAlignment="1">
      <alignment vertical="top"/>
    </xf>
    <xf numFmtId="0" fontId="63" fillId="12" borderId="0" xfId="0" applyFont="1" applyFill="1" applyAlignment="1">
      <alignment horizontal="left" vertical="top" wrapText="1"/>
    </xf>
    <xf numFmtId="0" fontId="5" fillId="12" borderId="35" xfId="0" applyFont="1" applyFill="1" applyBorder="1" applyAlignment="1">
      <alignment vertical="top" wrapText="1"/>
    </xf>
    <xf numFmtId="0" fontId="2" fillId="12" borderId="67" xfId="0" applyFont="1" applyFill="1" applyBorder="1" applyAlignment="1">
      <alignment vertical="top" wrapText="1"/>
    </xf>
    <xf numFmtId="0" fontId="2" fillId="12" borderId="2" xfId="0" applyFont="1" applyFill="1" applyBorder="1" applyAlignment="1">
      <alignment vertical="top" wrapText="1"/>
    </xf>
    <xf numFmtId="0" fontId="63" fillId="12" borderId="0" xfId="0" applyFont="1" applyFill="1" applyAlignment="1">
      <alignment vertical="top" wrapText="1"/>
    </xf>
    <xf numFmtId="0" fontId="2" fillId="12" borderId="41" xfId="0" applyFont="1" applyFill="1" applyBorder="1" applyAlignment="1">
      <alignment vertical="top" wrapText="1"/>
    </xf>
    <xf numFmtId="0" fontId="5" fillId="14" borderId="1"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7" fillId="14" borderId="65" xfId="0" applyFont="1" applyFill="1" applyBorder="1" applyAlignment="1" applyProtection="1">
      <alignment horizontal="left" vertical="top" wrapText="1"/>
      <protection locked="0"/>
    </xf>
    <xf numFmtId="0" fontId="0" fillId="21" borderId="0" xfId="0" applyFill="1" applyAlignment="1">
      <alignment vertical="top" wrapText="1"/>
    </xf>
    <xf numFmtId="0" fontId="51" fillId="19" borderId="0" xfId="0" applyFont="1" applyFill="1" applyAlignment="1">
      <alignment vertical="top"/>
    </xf>
    <xf numFmtId="0" fontId="51" fillId="19" borderId="0" xfId="0" applyFont="1" applyFill="1" applyAlignment="1">
      <alignment vertical="top" wrapText="1"/>
    </xf>
    <xf numFmtId="0" fontId="0" fillId="23" borderId="0" xfId="0" applyFill="1" applyAlignment="1">
      <alignment vertical="top" wrapText="1"/>
    </xf>
    <xf numFmtId="0" fontId="43" fillId="23" borderId="23" xfId="0" applyFont="1" applyFill="1" applyBorder="1" applyAlignment="1">
      <alignment horizontal="left" vertical="top" wrapText="1"/>
    </xf>
    <xf numFmtId="0" fontId="0" fillId="21" borderId="0" xfId="0" applyFill="1" applyAlignment="1">
      <alignment vertical="top"/>
    </xf>
    <xf numFmtId="0" fontId="3" fillId="0" borderId="42" xfId="0" applyFont="1" applyBorder="1" applyAlignment="1">
      <alignment horizontal="center" vertical="top"/>
    </xf>
    <xf numFmtId="0" fontId="2" fillId="12" borderId="1" xfId="0" applyFont="1" applyFill="1" applyBorder="1" applyAlignment="1">
      <alignment vertical="top" wrapText="1"/>
    </xf>
    <xf numFmtId="0" fontId="2" fillId="12" borderId="26" xfId="0" applyFont="1" applyFill="1" applyBorder="1" applyAlignment="1">
      <alignment vertical="top" wrapText="1"/>
    </xf>
    <xf numFmtId="0" fontId="3" fillId="12" borderId="0" xfId="0" applyFont="1" applyFill="1" applyAlignment="1">
      <alignment horizontal="left" vertical="top" wrapText="1"/>
    </xf>
    <xf numFmtId="0" fontId="26" fillId="11" borderId="34" xfId="0" applyFont="1" applyFill="1" applyBorder="1" applyAlignment="1">
      <alignment horizontal="left" vertical="top" wrapText="1"/>
    </xf>
    <xf numFmtId="0" fontId="5" fillId="12" borderId="0" xfId="0" applyFont="1" applyFill="1" applyAlignment="1">
      <alignment horizontal="left" vertical="top" wrapText="1"/>
    </xf>
    <xf numFmtId="0" fontId="5" fillId="12" borderId="27" xfId="0" applyFont="1" applyFill="1" applyBorder="1" applyAlignment="1">
      <alignment horizontal="left" vertical="top" wrapText="1"/>
    </xf>
    <xf numFmtId="0" fontId="5" fillId="12" borderId="28" xfId="0" applyFont="1" applyFill="1" applyBorder="1" applyAlignment="1">
      <alignment horizontal="left" vertical="top" wrapText="1"/>
    </xf>
    <xf numFmtId="0" fontId="36" fillId="0" borderId="0" xfId="0" applyFont="1" applyAlignment="1">
      <alignment horizontal="left" vertical="top" wrapText="1"/>
    </xf>
    <xf numFmtId="0" fontId="2" fillId="0" borderId="28" xfId="0" applyFont="1" applyBorder="1" applyAlignment="1">
      <alignment horizontal="left" vertical="top" wrapText="1"/>
    </xf>
    <xf numFmtId="0" fontId="5" fillId="6" borderId="7" xfId="0" applyFont="1" applyFill="1" applyBorder="1" applyAlignment="1">
      <alignment horizontal="left" vertical="top" wrapText="1"/>
    </xf>
    <xf numFmtId="0" fontId="2" fillId="0" borderId="8" xfId="0" applyFont="1" applyBorder="1" applyAlignment="1">
      <alignment horizontal="left" vertical="top" wrapText="1"/>
    </xf>
    <xf numFmtId="0" fontId="5" fillId="6" borderId="27" xfId="0" applyFont="1" applyFill="1" applyBorder="1" applyAlignment="1">
      <alignment horizontal="left" vertical="top" wrapText="1"/>
    </xf>
    <xf numFmtId="0" fontId="26" fillId="11" borderId="32" xfId="0" applyFont="1" applyFill="1" applyBorder="1" applyAlignment="1">
      <alignment horizontal="left" vertical="top" wrapText="1"/>
    </xf>
    <xf numFmtId="0" fontId="26" fillId="11" borderId="36" xfId="0" applyFont="1" applyFill="1" applyBorder="1" applyAlignment="1">
      <alignment horizontal="left" vertical="top" wrapText="1"/>
    </xf>
    <xf numFmtId="0" fontId="2" fillId="0" borderId="0" xfId="0" applyFont="1" applyAlignment="1">
      <alignment horizontal="left" vertical="top" wrapText="1"/>
    </xf>
    <xf numFmtId="0" fontId="2" fillId="0" borderId="65"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6" xfId="0" applyFont="1" applyBorder="1" applyAlignment="1">
      <alignment horizontal="left" vertical="top" wrapText="1"/>
    </xf>
    <xf numFmtId="0" fontId="2" fillId="0" borderId="31" xfId="0" applyFont="1" applyBorder="1" applyAlignment="1">
      <alignment horizontal="left" vertical="top" wrapText="1"/>
    </xf>
    <xf numFmtId="0" fontId="5" fillId="16" borderId="32" xfId="0" applyFont="1" applyFill="1" applyBorder="1" applyAlignment="1">
      <alignment horizontal="left" vertical="top" wrapText="1"/>
    </xf>
    <xf numFmtId="0" fontId="5" fillId="16" borderId="34" xfId="0" applyFont="1" applyFill="1" applyBorder="1" applyAlignment="1">
      <alignment horizontal="left" vertical="top" wrapText="1"/>
    </xf>
    <xf numFmtId="0" fontId="5" fillId="16" borderId="36" xfId="0" applyFont="1" applyFill="1" applyBorder="1" applyAlignment="1">
      <alignment horizontal="left" vertical="top" wrapText="1"/>
    </xf>
    <xf numFmtId="0" fontId="26" fillId="0" borderId="34" xfId="0" applyFont="1" applyBorder="1" applyAlignment="1">
      <alignment horizontal="left" vertical="top" wrapText="1"/>
    </xf>
    <xf numFmtId="0" fontId="26" fillId="0" borderId="0" xfId="0" applyFont="1" applyAlignment="1">
      <alignment vertical="top" wrapText="1"/>
    </xf>
    <xf numFmtId="0" fontId="26" fillId="12" borderId="0" xfId="0" applyFont="1" applyFill="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34" xfId="0" applyFont="1" applyBorder="1" applyAlignment="1">
      <alignment horizontal="left" vertical="top" wrapText="1"/>
    </xf>
    <xf numFmtId="0" fontId="5" fillId="12" borderId="0" xfId="0" applyFont="1" applyFill="1" applyAlignment="1">
      <alignment horizontal="left" vertical="top" wrapText="1"/>
    </xf>
    <xf numFmtId="0" fontId="2" fillId="0" borderId="0" xfId="0" applyFont="1" applyAlignment="1">
      <alignment horizontal="left" vertical="top" wrapText="1"/>
    </xf>
    <xf numFmtId="0" fontId="26" fillId="0" borderId="34" xfId="0" applyFont="1" applyBorder="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34" xfId="0" applyFont="1" applyBorder="1" applyAlignment="1">
      <alignment horizontal="left" vertical="top" wrapText="1"/>
    </xf>
    <xf numFmtId="0" fontId="25" fillId="0" borderId="0" xfId="0" applyFont="1" applyAlignment="1">
      <alignment vertical="top" wrapText="1"/>
    </xf>
    <xf numFmtId="0" fontId="64" fillId="0" borderId="1" xfId="0" applyFont="1" applyBorder="1" applyAlignment="1">
      <alignment horizontal="left" vertical="top" wrapText="1"/>
    </xf>
    <xf numFmtId="0" fontId="2" fillId="0" borderId="15" xfId="0" applyFont="1" applyFill="1" applyBorder="1" applyAlignment="1">
      <alignment horizontal="left" vertical="top" wrapText="1"/>
    </xf>
    <xf numFmtId="0" fontId="60" fillId="0" borderId="0" xfId="0" applyFont="1" applyFill="1" applyAlignment="1">
      <alignment horizontal="left" vertical="top" wrapText="1"/>
    </xf>
    <xf numFmtId="0" fontId="62" fillId="0" borderId="0" xfId="0" applyFont="1" applyFill="1" applyAlignment="1">
      <alignment horizontal="left" vertical="top" wrapText="1"/>
    </xf>
    <xf numFmtId="0" fontId="2" fillId="0" borderId="2" xfId="0" applyFont="1" applyFill="1" applyBorder="1" applyAlignment="1">
      <alignment horizontal="left" vertical="top" wrapText="1"/>
    </xf>
    <xf numFmtId="0" fontId="2" fillId="0" borderId="0" xfId="0" applyFont="1" applyFill="1" applyAlignment="1">
      <alignment horizontal="left" vertical="top" wrapText="1"/>
    </xf>
    <xf numFmtId="0" fontId="4" fillId="0" borderId="0" xfId="0" applyFont="1" applyFill="1" applyAlignment="1">
      <alignment horizontal="left" vertical="top" wrapText="1"/>
    </xf>
    <xf numFmtId="0" fontId="62" fillId="0" borderId="0" xfId="0" quotePrefix="1" applyFont="1" applyFill="1"/>
    <xf numFmtId="0" fontId="62" fillId="0" borderId="0" xfId="0" applyFont="1" applyFill="1"/>
    <xf numFmtId="0" fontId="26" fillId="0" borderId="0" xfId="0" applyFont="1" applyFill="1" applyAlignment="1">
      <alignment horizontal="left" vertical="top" wrapText="1"/>
    </xf>
    <xf numFmtId="0" fontId="58" fillId="0" borderId="0" xfId="0" applyFont="1" applyFill="1" applyAlignment="1">
      <alignment horizontal="left" vertical="top" wrapText="1"/>
    </xf>
    <xf numFmtId="0" fontId="5" fillId="0" borderId="0" xfId="0" applyFont="1" applyFill="1" applyAlignment="1">
      <alignment horizontal="left" vertical="top" wrapText="1"/>
    </xf>
    <xf numFmtId="0" fontId="31" fillId="0" borderId="0" xfId="0" applyFont="1" applyAlignment="1">
      <alignment vertical="top" wrapText="1"/>
    </xf>
    <xf numFmtId="0" fontId="0" fillId="0" borderId="0" xfId="0" applyAlignment="1">
      <alignment vertical="top"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26" fillId="11" borderId="32" xfId="0" applyFont="1" applyFill="1" applyBorder="1" applyAlignment="1">
      <alignment horizontal="left" vertical="top" wrapText="1"/>
    </xf>
    <xf numFmtId="0" fontId="0" fillId="0" borderId="27" xfId="0" applyBorder="1" applyAlignment="1">
      <alignment vertical="top"/>
    </xf>
    <xf numFmtId="0" fontId="0" fillId="0" borderId="33" xfId="0" applyBorder="1" applyAlignment="1">
      <alignment vertical="top"/>
    </xf>
    <xf numFmtId="0" fontId="26" fillId="11" borderId="36" xfId="0" applyFont="1" applyFill="1" applyBorder="1" applyAlignment="1">
      <alignment horizontal="left" vertical="top" wrapText="1"/>
    </xf>
    <xf numFmtId="0" fontId="26" fillId="11" borderId="28" xfId="0" applyFont="1" applyFill="1" applyBorder="1" applyAlignment="1">
      <alignment horizontal="left" vertical="top" wrapText="1"/>
    </xf>
    <xf numFmtId="0" fontId="26" fillId="11" borderId="37" xfId="0" applyFont="1" applyFill="1" applyBorder="1" applyAlignment="1">
      <alignment horizontal="left" vertical="top" wrapText="1"/>
    </xf>
    <xf numFmtId="0" fontId="47" fillId="0" borderId="0" xfId="1" applyAlignment="1" applyProtection="1">
      <alignment horizontal="left" vertical="top"/>
    </xf>
    <xf numFmtId="0" fontId="5" fillId="12" borderId="0" xfId="0" applyFont="1" applyFill="1" applyAlignment="1">
      <alignment horizontal="left" vertical="top" wrapText="1"/>
    </xf>
    <xf numFmtId="0" fontId="5" fillId="12" borderId="35" xfId="0" applyFont="1" applyFill="1" applyBorder="1" applyAlignment="1">
      <alignment horizontal="left" vertical="top" wrapText="1"/>
    </xf>
    <xf numFmtId="0" fontId="48" fillId="12" borderId="0" xfId="1" applyFont="1" applyFill="1" applyBorder="1" applyAlignment="1" applyProtection="1">
      <alignment horizontal="justify"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6" fillId="11" borderId="34" xfId="0" applyFont="1" applyFill="1" applyBorder="1" applyAlignment="1">
      <alignment horizontal="left" vertical="top" wrapText="1"/>
    </xf>
    <xf numFmtId="0" fontId="26" fillId="11" borderId="0" xfId="0" applyFont="1" applyFill="1" applyAlignment="1">
      <alignment horizontal="left" vertical="top" wrapText="1"/>
    </xf>
    <xf numFmtId="0" fontId="26" fillId="11" borderId="35" xfId="0" applyFont="1" applyFill="1" applyBorder="1" applyAlignment="1">
      <alignment horizontal="left" vertical="top" wrapText="1"/>
    </xf>
    <xf numFmtId="0" fontId="2" fillId="0" borderId="0" xfId="0" applyFont="1" applyAlignment="1">
      <alignment horizontal="justify" vertical="top"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26" fillId="0" borderId="27" xfId="0" applyFont="1" applyBorder="1" applyAlignment="1">
      <alignment horizontal="left" vertical="top" wrapText="1"/>
    </xf>
    <xf numFmtId="0" fontId="0" fillId="0" borderId="27" xfId="0" applyBorder="1" applyAlignment="1">
      <alignment horizontal="left" vertical="top" wrapText="1"/>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top"/>
    </xf>
    <xf numFmtId="0" fontId="0" fillId="13" borderId="58" xfId="0" applyFill="1"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61" xfId="0" applyFill="1" applyBorder="1" applyAlignment="1">
      <alignment horizontal="left" vertical="top"/>
    </xf>
    <xf numFmtId="0" fontId="0" fillId="13" borderId="56" xfId="0" applyFill="1" applyBorder="1" applyAlignment="1">
      <alignment horizontal="left" vertical="top"/>
    </xf>
    <xf numFmtId="0" fontId="0" fillId="13" borderId="62" xfId="0" applyFill="1" applyBorder="1" applyAlignment="1">
      <alignment horizontal="left" vertical="top"/>
    </xf>
    <xf numFmtId="0" fontId="48" fillId="0" borderId="28" xfId="1" applyFont="1" applyBorder="1" applyAlignment="1" applyProtection="1">
      <alignment vertical="top" wrapText="1"/>
    </xf>
    <xf numFmtId="0" fontId="48" fillId="0" borderId="37" xfId="1" applyFont="1" applyBorder="1" applyAlignment="1" applyProtection="1">
      <alignment vertical="top" wrapText="1"/>
    </xf>
    <xf numFmtId="0" fontId="0" fillId="0" borderId="63" xfId="0" applyBorder="1" applyAlignment="1">
      <alignment horizontal="left" vertical="top"/>
    </xf>
    <xf numFmtId="0" fontId="0" fillId="0" borderId="59" xfId="0" applyBorder="1" applyAlignment="1">
      <alignment horizontal="left" vertical="top"/>
    </xf>
    <xf numFmtId="0" fontId="0" fillId="0" borderId="64" xfId="0" applyBorder="1" applyAlignment="1">
      <alignment horizontal="left" vertical="top"/>
    </xf>
    <xf numFmtId="0" fontId="2" fillId="6" borderId="34" xfId="0" applyFont="1" applyFill="1"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2" fillId="6" borderId="36" xfId="0" applyFont="1" applyFill="1" applyBorder="1" applyAlignment="1">
      <alignment horizontal="left" vertical="top" wrapText="1"/>
    </xf>
    <xf numFmtId="0" fontId="0" fillId="0" borderId="37" xfId="0" applyBorder="1" applyAlignment="1">
      <alignment horizontal="left" vertical="top" wrapText="1"/>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2" fillId="0" borderId="27" xfId="0" applyFont="1" applyBorder="1" applyAlignment="1">
      <alignment horizontal="left" vertical="top" wrapText="1"/>
    </xf>
    <xf numFmtId="0" fontId="36" fillId="0" borderId="0" xfId="0" applyFont="1" applyAlignment="1">
      <alignment horizontal="left" vertical="top" wrapText="1"/>
    </xf>
    <xf numFmtId="0" fontId="5" fillId="6" borderId="7" xfId="0" applyFont="1"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5" fillId="6" borderId="27" xfId="0" applyFont="1" applyFill="1" applyBorder="1" applyAlignment="1">
      <alignment horizontal="left" vertical="top" wrapText="1"/>
    </xf>
    <xf numFmtId="0" fontId="0" fillId="0" borderId="33" xfId="0" applyBorder="1" applyAlignment="1">
      <alignment horizontal="left" vertical="top" wrapText="1"/>
    </xf>
    <xf numFmtId="0" fontId="5" fillId="6" borderId="0" xfId="0" applyFont="1" applyFill="1" applyAlignment="1">
      <alignment horizontal="left" vertical="top" wrapText="1"/>
    </xf>
    <xf numFmtId="0" fontId="5" fillId="6" borderId="28" xfId="0" applyFont="1" applyFill="1" applyBorder="1" applyAlignment="1">
      <alignment horizontal="left" vertical="top" wrapText="1"/>
    </xf>
    <xf numFmtId="0" fontId="0" fillId="6" borderId="28" xfId="0" applyFill="1" applyBorder="1" applyAlignment="1">
      <alignment horizontal="left" vertical="top" wrapText="1"/>
    </xf>
    <xf numFmtId="0" fontId="37" fillId="12" borderId="27" xfId="1" applyFont="1" applyFill="1" applyBorder="1" applyAlignment="1" applyProtection="1">
      <alignment horizontal="left" vertical="top"/>
    </xf>
    <xf numFmtId="0" fontId="37" fillId="12" borderId="33" xfId="1" applyFont="1" applyFill="1" applyBorder="1" applyAlignment="1" applyProtection="1">
      <alignment horizontal="left" vertical="top"/>
    </xf>
    <xf numFmtId="0" fontId="3" fillId="12" borderId="0" xfId="0" applyFont="1" applyFill="1" applyAlignment="1">
      <alignment horizontal="left" vertical="top" wrapText="1"/>
    </xf>
    <xf numFmtId="0" fontId="3" fillId="12" borderId="35" xfId="0" applyFont="1" applyFill="1" applyBorder="1" applyAlignment="1">
      <alignment horizontal="left" vertical="top" wrapText="1"/>
    </xf>
    <xf numFmtId="0" fontId="40" fillId="16" borderId="0" xfId="0" applyFont="1" applyFill="1" applyAlignment="1">
      <alignment horizontal="left" vertical="top" wrapText="1"/>
    </xf>
    <xf numFmtId="0" fontId="5" fillId="16" borderId="0" xfId="0" applyFont="1" applyFill="1" applyAlignment="1">
      <alignment horizontal="left" vertical="top" wrapText="1"/>
    </xf>
    <xf numFmtId="0" fontId="5" fillId="16" borderId="35" xfId="0" applyFont="1" applyFill="1" applyBorder="1" applyAlignment="1">
      <alignment horizontal="left" vertical="top" wrapText="1"/>
    </xf>
    <xf numFmtId="0" fontId="48" fillId="0" borderId="0" xfId="1" applyFont="1" applyAlignment="1" applyProtection="1">
      <alignment vertical="top" wrapText="1"/>
    </xf>
    <xf numFmtId="0" fontId="48" fillId="0" borderId="35" xfId="1" applyFont="1" applyBorder="1" applyAlignment="1" applyProtection="1">
      <alignment vertical="top" wrapText="1"/>
    </xf>
    <xf numFmtId="0" fontId="48" fillId="12" borderId="28" xfId="1" applyFont="1" applyFill="1" applyBorder="1" applyAlignment="1" applyProtection="1">
      <alignment horizontal="left" vertical="top" wrapText="1"/>
    </xf>
    <xf numFmtId="0" fontId="48" fillId="12" borderId="37" xfId="1" applyFont="1" applyFill="1" applyBorder="1" applyAlignment="1" applyProtection="1">
      <alignment horizontal="left" vertical="top" wrapText="1"/>
    </xf>
    <xf numFmtId="0" fontId="48" fillId="0" borderId="0" xfId="1" applyFont="1" applyBorder="1" applyAlignment="1" applyProtection="1">
      <alignment vertical="top"/>
    </xf>
    <xf numFmtId="0" fontId="48" fillId="0" borderId="35" xfId="1" applyFont="1" applyBorder="1" applyAlignment="1" applyProtection="1">
      <alignment vertical="top"/>
    </xf>
    <xf numFmtId="0" fontId="0" fillId="20" borderId="34"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0" fillId="20" borderId="32" xfId="0" applyFill="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wrapText="1"/>
    </xf>
    <xf numFmtId="0" fontId="2" fillId="0" borderId="65"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6" xfId="0" applyFont="1" applyBorder="1" applyAlignment="1">
      <alignment horizontal="left" vertical="top" wrapText="1"/>
    </xf>
    <xf numFmtId="0" fontId="2" fillId="0" borderId="31" xfId="0" applyFont="1" applyBorder="1" applyAlignment="1">
      <alignment horizontal="left" vertical="top" wrapText="1"/>
    </xf>
    <xf numFmtId="0" fontId="26" fillId="0" borderId="34" xfId="0" applyFont="1" applyBorder="1" applyAlignment="1">
      <alignment vertical="top" wrapText="1"/>
    </xf>
    <xf numFmtId="0" fontId="2" fillId="12" borderId="41" xfId="0" applyFont="1" applyFill="1" applyBorder="1" applyAlignment="1">
      <alignment vertical="top" wrapText="1"/>
    </xf>
    <xf numFmtId="0" fontId="2" fillId="12" borderId="67" xfId="0" applyFont="1" applyFill="1" applyBorder="1" applyAlignment="1">
      <alignment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12" borderId="41" xfId="0" applyFont="1" applyFill="1" applyBorder="1" applyAlignment="1">
      <alignment horizontal="left" vertical="top" wrapText="1"/>
    </xf>
    <xf numFmtId="0" fontId="2" fillId="12" borderId="69" xfId="0" applyFont="1" applyFill="1" applyBorder="1" applyAlignment="1">
      <alignment horizontal="left" vertical="top" wrapText="1"/>
    </xf>
    <xf numFmtId="0" fontId="26" fillId="0" borderId="34" xfId="0" applyFont="1" applyBorder="1" applyAlignment="1">
      <alignment horizontal="left" vertical="top" wrapText="1"/>
    </xf>
    <xf numFmtId="0" fontId="2" fillId="12" borderId="68" xfId="0" applyFont="1" applyFill="1" applyBorder="1" applyAlignment="1">
      <alignment vertical="top" wrapText="1"/>
    </xf>
    <xf numFmtId="0" fontId="2" fillId="12" borderId="69" xfId="0" applyFont="1" applyFill="1" applyBorder="1" applyAlignment="1">
      <alignment vertical="top" wrapText="1"/>
    </xf>
    <xf numFmtId="0" fontId="2" fillId="12" borderId="2" xfId="0" applyFont="1" applyFill="1" applyBorder="1" applyAlignment="1">
      <alignment vertical="top" wrapText="1"/>
    </xf>
    <xf numFmtId="0" fontId="26" fillId="0" borderId="0" xfId="0" applyFont="1" applyAlignment="1">
      <alignment vertical="top" wrapText="1"/>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xf>
    <xf numFmtId="0" fontId="2" fillId="0" borderId="7" xfId="0" applyFont="1" applyBorder="1" applyAlignment="1">
      <alignment horizontal="center" vertical="top"/>
    </xf>
    <xf numFmtId="0" fontId="2" fillId="0" borderId="9" xfId="0" applyFont="1" applyBorder="1" applyAlignment="1">
      <alignment horizontal="center" vertical="top"/>
    </xf>
    <xf numFmtId="0" fontId="2" fillId="12" borderId="68" xfId="0" applyFont="1" applyFill="1" applyBorder="1" applyAlignment="1">
      <alignment horizontal="left" vertical="top" wrapText="1"/>
    </xf>
    <xf numFmtId="0" fontId="2" fillId="12" borderId="67" xfId="0" applyFont="1" applyFill="1" applyBorder="1" applyAlignment="1">
      <alignment horizontal="left" vertical="top" wrapText="1"/>
    </xf>
    <xf numFmtId="0" fontId="5" fillId="14" borderId="71" xfId="0" applyFont="1" applyFill="1" applyBorder="1" applyAlignment="1" applyProtection="1">
      <alignment horizontal="left" vertical="top" wrapText="1"/>
      <protection locked="0"/>
    </xf>
    <xf numFmtId="0" fontId="5" fillId="14" borderId="45" xfId="0" applyFont="1" applyFill="1" applyBorder="1" applyAlignment="1" applyProtection="1">
      <alignment horizontal="left" vertical="top" wrapText="1"/>
      <protection locked="0"/>
    </xf>
    <xf numFmtId="0" fontId="11" fillId="12" borderId="69" xfId="0" applyFont="1" applyFill="1" applyBorder="1" applyAlignment="1">
      <alignment horizontal="left" vertical="top" wrapText="1"/>
    </xf>
    <xf numFmtId="0" fontId="11" fillId="12" borderId="67" xfId="0" applyFont="1" applyFill="1" applyBorder="1" applyAlignment="1">
      <alignment horizontal="left" vertical="top" wrapText="1"/>
    </xf>
    <xf numFmtId="0" fontId="5" fillId="14" borderId="46" xfId="0" applyFont="1" applyFill="1" applyBorder="1" applyAlignment="1" applyProtection="1">
      <alignment horizontal="left" vertical="top" wrapText="1"/>
      <protection locked="0"/>
    </xf>
    <xf numFmtId="0" fontId="31" fillId="0" borderId="2" xfId="0" applyFont="1" applyBorder="1" applyAlignment="1">
      <alignment vertical="top" wrapText="1"/>
    </xf>
    <xf numFmtId="0" fontId="46" fillId="0" borderId="30" xfId="0" applyFont="1" applyBorder="1" applyAlignment="1">
      <alignment vertical="top" wrapText="1"/>
    </xf>
    <xf numFmtId="0" fontId="31" fillId="0" borderId="52" xfId="0" applyFont="1" applyBorder="1" applyAlignment="1">
      <alignment vertical="top" wrapText="1"/>
    </xf>
    <xf numFmtId="0" fontId="46" fillId="0" borderId="70" xfId="0" applyFont="1" applyBorder="1" applyAlignment="1">
      <alignment vertical="top" wrapText="1"/>
    </xf>
    <xf numFmtId="0" fontId="58" fillId="0" borderId="0" xfId="0" applyFont="1" applyAlignment="1">
      <alignment vertical="top"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12" borderId="72" xfId="0" applyFont="1" applyFill="1" applyBorder="1" applyAlignment="1">
      <alignment vertical="top" wrapText="1"/>
    </xf>
    <xf numFmtId="0" fontId="5" fillId="14" borderId="1" xfId="0" applyFont="1" applyFill="1" applyBorder="1" applyAlignment="1" applyProtection="1">
      <alignment horizontal="left" vertical="top" wrapText="1"/>
      <protection locked="0"/>
    </xf>
    <xf numFmtId="0" fontId="5" fillId="14" borderId="65"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5" fillId="14" borderId="2" xfId="0"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5" fillId="14" borderId="77"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4" fillId="12" borderId="85" xfId="0" applyFont="1" applyFill="1" applyBorder="1" applyAlignment="1">
      <alignment vertical="top" wrapText="1"/>
    </xf>
    <xf numFmtId="0" fontId="4" fillId="12" borderId="71" xfId="0" applyFont="1" applyFill="1" applyBorder="1" applyAlignment="1">
      <alignment vertical="top" wrapText="1"/>
    </xf>
    <xf numFmtId="0" fontId="2" fillId="14" borderId="65" xfId="0" applyFont="1" applyFill="1" applyBorder="1" applyAlignment="1" applyProtection="1">
      <alignment horizontal="left" vertical="top" wrapText="1"/>
      <protection locked="0"/>
    </xf>
    <xf numFmtId="0" fontId="2" fillId="14" borderId="29" xfId="0" applyFont="1" applyFill="1" applyBorder="1" applyAlignment="1" applyProtection="1">
      <alignment horizontal="left" vertical="top" wrapText="1"/>
      <protection locked="0"/>
    </xf>
    <xf numFmtId="0" fontId="4" fillId="12" borderId="87" xfId="0" applyFont="1" applyFill="1" applyBorder="1" applyAlignment="1">
      <alignment vertical="top" wrapText="1"/>
    </xf>
    <xf numFmtId="0" fontId="4" fillId="12" borderId="9" xfId="0" applyFont="1" applyFill="1" applyBorder="1" applyAlignment="1">
      <alignment vertical="top" wrapText="1"/>
    </xf>
    <xf numFmtId="0" fontId="2" fillId="12" borderId="0" xfId="0" applyFont="1" applyFill="1" applyAlignment="1">
      <alignment vertical="top" wrapText="1"/>
    </xf>
    <xf numFmtId="0" fontId="26" fillId="12" borderId="0" xfId="0" applyFont="1" applyFill="1" applyAlignment="1">
      <alignment horizontal="left" vertical="top" wrapText="1"/>
    </xf>
    <xf numFmtId="0" fontId="4" fillId="12" borderId="38" xfId="0" applyFont="1" applyFill="1" applyBorder="1" applyAlignment="1">
      <alignment vertical="top" wrapText="1"/>
    </xf>
    <xf numFmtId="0" fontId="4" fillId="12" borderId="86" xfId="0" applyFont="1" applyFill="1" applyBorder="1" applyAlignment="1">
      <alignment vertical="top" wrapText="1"/>
    </xf>
    <xf numFmtId="0" fontId="5" fillId="14" borderId="68" xfId="0" applyFont="1" applyFill="1" applyBorder="1" applyAlignment="1" applyProtection="1">
      <alignment horizontal="left" vertical="top" wrapText="1"/>
      <protection locked="0"/>
    </xf>
    <xf numFmtId="0" fontId="5" fillId="14" borderId="72" xfId="0" applyFont="1" applyFill="1" applyBorder="1" applyAlignment="1" applyProtection="1">
      <alignment horizontal="left" vertical="top" wrapText="1"/>
      <protection locked="0"/>
    </xf>
    <xf numFmtId="0" fontId="4" fillId="12" borderId="48" xfId="0" applyFont="1" applyFill="1" applyBorder="1" applyAlignment="1">
      <alignment vertical="top" wrapText="1"/>
    </xf>
    <xf numFmtId="0" fontId="2" fillId="14" borderId="77" xfId="0" applyFont="1" applyFill="1" applyBorder="1" applyAlignment="1" applyProtection="1">
      <alignment horizontal="left" vertical="top" wrapText="1"/>
      <protection locked="0"/>
    </xf>
    <xf numFmtId="0" fontId="2" fillId="14" borderId="31" xfId="0" applyFont="1" applyFill="1" applyBorder="1" applyAlignment="1" applyProtection="1">
      <alignment horizontal="left" vertical="top" wrapText="1"/>
      <protection locked="0"/>
    </xf>
    <xf numFmtId="0" fontId="26" fillId="0" borderId="0" xfId="0" applyFont="1" applyAlignment="1">
      <alignment horizontal="left" vertical="top" wrapText="1"/>
    </xf>
    <xf numFmtId="0" fontId="2" fillId="0" borderId="0" xfId="0" applyFont="1" applyAlignment="1">
      <alignment horizontal="left" vertical="center"/>
    </xf>
    <xf numFmtId="0" fontId="2" fillId="0" borderId="28" xfId="0" applyFont="1" applyBorder="1" applyAlignment="1">
      <alignment vertical="top" wrapText="1"/>
    </xf>
    <xf numFmtId="0" fontId="2" fillId="0" borderId="0" xfId="0" applyFont="1" applyAlignment="1">
      <alignment vertical="top" wrapText="1"/>
    </xf>
    <xf numFmtId="0" fontId="3" fillId="0" borderId="28" xfId="0" applyFont="1" applyBorder="1" applyAlignment="1">
      <alignment vertical="top" wrapText="1"/>
    </xf>
    <xf numFmtId="0" fontId="2" fillId="12" borderId="28" xfId="0" applyFont="1" applyFill="1" applyBorder="1" applyAlignment="1">
      <alignment vertical="top" wrapText="1"/>
    </xf>
    <xf numFmtId="0" fontId="2" fillId="13" borderId="7" xfId="0" applyFont="1" applyFill="1" applyBorder="1" applyAlignment="1">
      <alignment horizontal="center" vertical="top"/>
    </xf>
    <xf numFmtId="0" fontId="2" fillId="13" borderId="8" xfId="0" applyFont="1" applyFill="1" applyBorder="1" applyAlignment="1">
      <alignment horizontal="center" vertical="top"/>
    </xf>
    <xf numFmtId="0" fontId="2" fillId="13" borderId="9" xfId="0" applyFont="1" applyFill="1" applyBorder="1" applyAlignment="1">
      <alignment horizontal="center" vertical="top"/>
    </xf>
    <xf numFmtId="0" fontId="5" fillId="12" borderId="53" xfId="0" quotePrefix="1" applyFont="1" applyFill="1" applyBorder="1" applyAlignment="1">
      <alignment vertical="top" wrapText="1"/>
    </xf>
    <xf numFmtId="0" fontId="5" fillId="12" borderId="15" xfId="0" quotePrefix="1" applyFont="1" applyFill="1" applyBorder="1" applyAlignment="1">
      <alignment vertical="top" wrapText="1"/>
    </xf>
    <xf numFmtId="0" fontId="5" fillId="12" borderId="81" xfId="0" quotePrefix="1" applyFont="1" applyFill="1" applyBorder="1" applyAlignment="1">
      <alignment vertical="top" wrapText="1"/>
    </xf>
    <xf numFmtId="0" fontId="5" fillId="14" borderId="76" xfId="0" quotePrefix="1" applyFont="1" applyFill="1" applyBorder="1" applyAlignment="1" applyProtection="1">
      <alignment vertical="top" wrapText="1"/>
      <protection locked="0"/>
    </xf>
    <xf numFmtId="0" fontId="5" fillId="14" borderId="75" xfId="0" quotePrefix="1" applyFont="1" applyFill="1" applyBorder="1" applyAlignment="1" applyProtection="1">
      <alignment vertical="top" wrapText="1"/>
      <protection locked="0"/>
    </xf>
    <xf numFmtId="0" fontId="5" fillId="14" borderId="82" xfId="0" quotePrefix="1" applyFont="1" applyFill="1" applyBorder="1" applyAlignment="1" applyProtection="1">
      <alignment vertical="top" wrapText="1"/>
      <protection locked="0"/>
    </xf>
    <xf numFmtId="0" fontId="5" fillId="0" borderId="83" xfId="0" applyFont="1" applyBorder="1" applyAlignment="1">
      <alignment vertical="top" wrapText="1"/>
    </xf>
    <xf numFmtId="0" fontId="5" fillId="0" borderId="73" xfId="0" applyFont="1" applyBorder="1" applyAlignment="1">
      <alignment vertical="top" wrapText="1"/>
    </xf>
    <xf numFmtId="0" fontId="5" fillId="0" borderId="84" xfId="0" applyFont="1" applyBorder="1" applyAlignment="1">
      <alignment vertical="top" wrapText="1"/>
    </xf>
    <xf numFmtId="0" fontId="5" fillId="0" borderId="51" xfId="0" applyFont="1" applyBorder="1" applyAlignment="1">
      <alignment vertical="top" wrapText="1"/>
    </xf>
    <xf numFmtId="0" fontId="5" fillId="0" borderId="74" xfId="0" applyFont="1" applyBorder="1" applyAlignment="1">
      <alignment vertical="top" wrapText="1"/>
    </xf>
    <xf numFmtId="0" fontId="5" fillId="0" borderId="80" xfId="0" applyFont="1" applyBorder="1" applyAlignment="1">
      <alignment vertical="top" wrapText="1"/>
    </xf>
    <xf numFmtId="0" fontId="5" fillId="0" borderId="53" xfId="0" applyFont="1" applyBorder="1" applyAlignment="1">
      <alignment vertical="top" wrapText="1"/>
    </xf>
    <xf numFmtId="0" fontId="5" fillId="0" borderId="15" xfId="0" applyFont="1" applyBorder="1" applyAlignment="1">
      <alignment vertical="top" wrapText="1"/>
    </xf>
    <xf numFmtId="0" fontId="5" fillId="0" borderId="81" xfId="0" applyFont="1" applyBorder="1" applyAlignment="1">
      <alignment vertical="top" wrapText="1"/>
    </xf>
    <xf numFmtId="0" fontId="5" fillId="12" borderId="52" xfId="0" quotePrefix="1" applyFont="1" applyFill="1" applyBorder="1" applyAlignment="1">
      <alignment vertical="top" wrapText="1"/>
    </xf>
    <xf numFmtId="0" fontId="5" fillId="12" borderId="43" xfId="0" quotePrefix="1" applyFont="1" applyFill="1" applyBorder="1" applyAlignment="1">
      <alignment vertical="top" wrapText="1"/>
    </xf>
    <xf numFmtId="0" fontId="5" fillId="12" borderId="70" xfId="0" quotePrefix="1" applyFont="1" applyFill="1" applyBorder="1" applyAlignment="1">
      <alignment vertical="top" wrapText="1"/>
    </xf>
    <xf numFmtId="0" fontId="5" fillId="14" borderId="53" xfId="0" quotePrefix="1" applyFont="1" applyFill="1" applyBorder="1" applyAlignment="1" applyProtection="1">
      <alignment vertical="top" wrapText="1"/>
      <protection locked="0"/>
    </xf>
    <xf numFmtId="0" fontId="5" fillId="14" borderId="15" xfId="0" quotePrefix="1" applyFont="1" applyFill="1" applyBorder="1" applyAlignment="1" applyProtection="1">
      <alignment vertical="top" wrapText="1"/>
      <protection locked="0"/>
    </xf>
    <xf numFmtId="0" fontId="5" fillId="14" borderId="81" xfId="0" quotePrefix="1" applyFont="1" applyFill="1" applyBorder="1" applyAlignment="1" applyProtection="1">
      <alignment vertical="top" wrapText="1"/>
      <protection locked="0"/>
    </xf>
    <xf numFmtId="0" fontId="2" fillId="0" borderId="0" xfId="0" applyFont="1" applyAlignment="1">
      <alignment horizontal="left" vertical="top"/>
    </xf>
    <xf numFmtId="0" fontId="60" fillId="12" borderId="0" xfId="0" applyFont="1" applyFill="1" applyAlignment="1">
      <alignment horizontal="left" vertical="top" wrapText="1"/>
    </xf>
    <xf numFmtId="0" fontId="2" fillId="13" borderId="14" xfId="0" applyFont="1" applyFill="1" applyBorder="1" applyAlignment="1">
      <alignment horizontal="center" vertical="top"/>
    </xf>
    <xf numFmtId="0" fontId="2" fillId="13" borderId="16" xfId="0" applyFont="1" applyFill="1" applyBorder="1" applyAlignment="1">
      <alignment horizontal="center" vertical="top"/>
    </xf>
    <xf numFmtId="0" fontId="32" fillId="0" borderId="0" xfId="0" applyFont="1" applyAlignment="1">
      <alignment vertical="top" wrapText="1"/>
    </xf>
    <xf numFmtId="0" fontId="30" fillId="0" borderId="0" xfId="0" applyFont="1" applyAlignment="1">
      <alignment vertical="top" wrapText="1"/>
    </xf>
    <xf numFmtId="0" fontId="29" fillId="0" borderId="0" xfId="0" applyFont="1" applyAlignment="1">
      <alignment horizontal="left" vertical="top" wrapText="1"/>
    </xf>
    <xf numFmtId="0" fontId="32" fillId="0" borderId="34" xfId="0" applyFont="1" applyBorder="1" applyAlignment="1">
      <alignmen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2" fillId="0" borderId="0" xfId="0" applyFont="1" applyAlignment="1">
      <alignment horizontal="center" vertical="center" wrapText="1"/>
    </xf>
    <xf numFmtId="0" fontId="30" fillId="0" borderId="34" xfId="0" applyFont="1" applyBorder="1" applyAlignment="1">
      <alignment horizontal="left" vertical="top" wrapText="1"/>
    </xf>
    <xf numFmtId="0" fontId="43" fillId="10" borderId="73" xfId="0" applyFont="1" applyFill="1" applyBorder="1" applyAlignment="1">
      <alignment horizontal="center" vertical="top" wrapText="1"/>
    </xf>
    <xf numFmtId="0" fontId="43" fillId="10" borderId="0" xfId="0" applyFont="1" applyFill="1" applyAlignment="1">
      <alignment horizontal="center" vertical="top" wrapText="1"/>
    </xf>
    <xf numFmtId="0" fontId="43" fillId="10" borderId="19" xfId="0" applyFont="1" applyFill="1" applyBorder="1" applyAlignment="1">
      <alignment horizontal="center" vertical="top" wrapText="1"/>
    </xf>
    <xf numFmtId="0" fontId="43" fillId="10" borderId="43" xfId="0" applyFont="1" applyFill="1" applyBorder="1" applyAlignment="1">
      <alignment horizontal="center" vertical="top" wrapText="1"/>
    </xf>
    <xf numFmtId="0" fontId="43" fillId="10" borderId="25" xfId="0" applyFont="1" applyFill="1" applyBorder="1" applyAlignment="1">
      <alignment horizontal="center" vertical="top" wrapText="1"/>
    </xf>
    <xf numFmtId="0" fontId="43" fillId="10" borderId="19" xfId="0" applyFont="1" applyFill="1" applyBorder="1" applyAlignment="1">
      <alignment horizontal="left" vertical="top" wrapText="1"/>
    </xf>
    <xf numFmtId="0" fontId="43" fillId="10" borderId="25" xfId="0" applyFont="1" applyFill="1" applyBorder="1" applyAlignment="1">
      <alignment horizontal="left" vertical="top" wrapText="1"/>
    </xf>
    <xf numFmtId="0" fontId="43" fillId="10" borderId="18" xfId="0" applyFont="1" applyFill="1" applyBorder="1" applyAlignment="1">
      <alignment horizontal="left" vertical="top" wrapText="1"/>
    </xf>
    <xf numFmtId="0" fontId="43" fillId="10" borderId="73" xfId="0" applyFont="1" applyFill="1" applyBorder="1" applyAlignment="1">
      <alignment horizontal="left" vertical="top" wrapText="1"/>
    </xf>
    <xf numFmtId="0" fontId="0" fillId="0" borderId="14" xfId="0" applyBorder="1" applyAlignment="1">
      <alignment horizontal="left" vertical="top"/>
    </xf>
    <xf numFmtId="0" fontId="0" fillId="0" borderId="16" xfId="0" applyBorder="1" applyAlignment="1">
      <alignment horizontal="left" vertical="top"/>
    </xf>
    <xf numFmtId="0" fontId="43" fillId="10" borderId="17"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2" xfId="0" applyFont="1" applyFill="1" applyBorder="1" applyAlignment="1">
      <alignment horizontal="left" vertical="top" wrapText="1"/>
    </xf>
    <xf numFmtId="0" fontId="43" fillId="10" borderId="0" xfId="0" applyFont="1" applyFill="1" applyAlignment="1">
      <alignment horizontal="left" vertical="top" wrapText="1"/>
    </xf>
    <xf numFmtId="0" fontId="43" fillId="10" borderId="42" xfId="0" applyFont="1" applyFill="1" applyBorder="1" applyAlignment="1">
      <alignment horizontal="center" vertical="top" wrapText="1"/>
    </xf>
  </cellXfs>
  <cellStyles count="4">
    <cellStyle name="Čárka" xfId="2" builtinId="3"/>
    <cellStyle name="Hypertextový odkaz" xfId="1" builtinId="8"/>
    <cellStyle name="Normální" xfId="0" builtinId="0"/>
    <cellStyle name="Standard_Outline NIMs template 10-09-30" xfId="3" xr:uid="{00000000-0005-0000-0000-000003000000}"/>
  </cellStyles>
  <dxfs count="0"/>
  <tableStyles count="0" defaultTableStyle="TableStyleMedium9" defaultPivotStyle="PivotStyleLight16"/>
  <colors>
    <mruColors>
      <color rgb="FFFFFFCC"/>
      <color rgb="FF0000FF"/>
      <color rgb="FF00297A"/>
      <color rgb="FFCCCCFF"/>
      <color rgb="FF9999FF"/>
      <color rgb="FFCCF0C6"/>
      <color rgb="FFC0EDB9"/>
      <color rgb="FFABE7A1"/>
      <color rgb="FFBCECB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ata.europa.eu/eli/reg_del/2019/331/oj" TargetMode="External"/><Relationship Id="rId3" Type="http://schemas.openxmlformats.org/officeDocument/2006/relationships/hyperlink" Target="http://eur-lex.europa.eu/LexUriServ/LexUriServ.do?uri=CONSLEG:2003L0087:20090625:EN:PDF" TargetMode="External"/><Relationship Id="rId7" Type="http://schemas.openxmlformats.org/officeDocument/2006/relationships/hyperlink" Target="http://ec.europa.eu/transparency/regdoc/rep/3/2018/EN/C-2018-8664-F1-EN-MAIN-PART-1.PDF" TargetMode="External"/><Relationship Id="rId12" Type="http://schemas.openxmlformats.org/officeDocument/2006/relationships/printerSettings" Target="../printerSettings/printerSettings1.bin"/><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legal-content/EN/TXT/?uri=CELEX:32018R2067" TargetMode="External"/><Relationship Id="rId11" Type="http://schemas.openxmlformats.org/officeDocument/2006/relationships/hyperlink" Target="https://climate.ec.europa.eu/eu-action/eu-emissions-trading-system-eu-ets/monitoring-reporting-and-verification-eu-ets-emissions_en" TargetMode="External"/><Relationship Id="rId5" Type="http://schemas.openxmlformats.org/officeDocument/2006/relationships/hyperlink" Target="https://eur-lex.europa.eu/eli/dir/2003/87/2018-04-08" TargetMode="External"/><Relationship Id="rId10" Type="http://schemas.openxmlformats.org/officeDocument/2006/relationships/hyperlink" Target="https://climate.ec.europa.eu/eu-action/eu-emissions-trading-system-eu-ets_en" TargetMode="External"/><Relationship Id="rId4" Type="http://schemas.openxmlformats.org/officeDocument/2006/relationships/hyperlink" Target="http://eur-lex.europa.eu/LexUriServ/LexUriServ.do?uri=OJ:L:2012:181:0001:0029:EN:PDF" TargetMode="External"/><Relationship Id="rId9" Type="http://schemas.openxmlformats.org/officeDocument/2006/relationships/hyperlink" Target="https://climate.ec.europa.eu/eu-action/eu-emissions-trading-system-eu-ets/free-allocation_en"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eur-lex.europa.eu/en/index.htm" TargetMode="External"/><Relationship Id="rId3" Type="http://schemas.openxmlformats.org/officeDocument/2006/relationships/hyperlink" Target="http://eur-lex.europa.eu/en/index.htm" TargetMode="External"/><Relationship Id="rId7" Type="http://schemas.openxmlformats.org/officeDocument/2006/relationships/hyperlink" Target="https://climate.ec.europa.eu/eu-action/eu-emissions-trading-system-eu-ets/free-allocation_en" TargetMode="External"/><Relationship Id="rId2" Type="http://schemas.openxmlformats.org/officeDocument/2006/relationships/hyperlink" Target="https://climate.ec.europa.eu/eu-action/eu-emissions-trading-system-eu-ets/free-allocation_en" TargetMode="External"/><Relationship Id="rId1" Type="http://schemas.openxmlformats.org/officeDocument/2006/relationships/hyperlink" Target="https://eur-lex.europa.eu/legal-content/EN/TXT/?uri=CELEX:32018R2067LINK%20TO%20AMENDMENT%20ACT" TargetMode="External"/><Relationship Id="rId6" Type="http://schemas.openxmlformats.org/officeDocument/2006/relationships/hyperlink" Target="https://eur-lex.europa.eu/legal-content/EN/TXT/?uri=CELEX:32018R2067LINK%20TO%20AMENDMENT%20ACT" TargetMode="External"/><Relationship Id="rId11" Type="http://schemas.openxmlformats.org/officeDocument/2006/relationships/printerSettings" Target="../printerSettings/printerSettings10.bin"/><Relationship Id="rId5" Type="http://schemas.openxmlformats.org/officeDocument/2006/relationships/hyperlink" Target="https://eur06.safelinks.protection.outlook.com/?url=https%3A%2F%2Fclimate.ec.europa.eu%2Feu-action%2Feu-emissions-trading-system-eu-ets_en&amp;data=05%7C02%7Cl.candlin%40sqconsult.com%7C22abcc1a1992475cf5a408dc43724b95%7C1c1df544b595484a84d1ea44747c9427%7C1%7C0%7C638459405386053472%7CUnknown%7CTWFpbGZsb3d8eyJWIjoiMC4wLjAwMDAiLCJQIjoiV2luMzIiLCJBTiI6Ik1haWwiLCJXVCI6Mn0%3D%7C0%7C%7C%7C&amp;sdata=Rt6mCo%2BJS4AnlMOqDNlGPXTavmonkIKe9b8GJmWGVZ4%3D&amp;reserved=0" TargetMode="External"/><Relationship Id="rId10" Type="http://schemas.openxmlformats.org/officeDocument/2006/relationships/hyperlink" Target="https://eur06.safelinks.protection.outlook.com/?url=https%3A%2F%2Fclimate.ec.europa.eu%2Feu-action%2Feu-emissions-trading-system-eu-ets_en&amp;data=05%7C02%7Cl.candlin%40sqconsult.com%7C22abcc1a1992475cf5a408dc43724b95%7C1c1df544b595484a84d1ea44747c9427%7C1%7C0%7C638459405386053472%7CUnknown%7CTWFpbGZsb3d8eyJWIjoiMC4wLjAwMDAiLCJQIjoiV2luMzIiLCJBTiI6Ik1haWwiLCJXVCI6Mn0%3D%7C0%7C%7C%7C&amp;sdata=Rt6mCo%2BJS4AnlMOqDNlGPXTavmonkIKe9b8GJmWGVZ4%3D&amp;reserved=0" TargetMode="External"/><Relationship Id="rId4" Type="http://schemas.openxmlformats.org/officeDocument/2006/relationships/hyperlink" Target="https://climate.ec.europa.eu/eu-action/eu-emissions-trading-system-eu-ets/monitoring-reporting-and-verification-eu-ets-emissions_en" TargetMode="External"/><Relationship Id="rId9" Type="http://schemas.openxmlformats.org/officeDocument/2006/relationships/hyperlink" Target="https://climate.ec.europa.eu/eu-action/eu-emissions-trading-system-eu-ets/monitoring-reporting-and-verification-eu-ets-emissions_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5"/>
  <sheetViews>
    <sheetView topLeftCell="A49" workbookViewId="0">
      <selection activeCell="B2" sqref="B2:I2"/>
    </sheetView>
  </sheetViews>
  <sheetFormatPr defaultColWidth="9.140625" defaultRowHeight="12.75" x14ac:dyDescent="0.2"/>
  <cols>
    <col min="1" max="2" width="3.28515625" style="54" customWidth="1"/>
    <col min="3" max="3" width="31" style="54" customWidth="1"/>
    <col min="4" max="4" width="18.7109375" style="54" customWidth="1"/>
    <col min="5" max="5" width="18.85546875" style="54" customWidth="1"/>
    <col min="6" max="16384" width="9.140625" style="54"/>
  </cols>
  <sheetData>
    <row r="1" spans="1:10" ht="25.5" customHeight="1" x14ac:dyDescent="0.2">
      <c r="A1" s="117"/>
      <c r="B1" s="405" t="str">
        <f>Translations!$B$2</f>
        <v xml:space="preserve">OVĚŘOVACÍ ZPRÁVA </v>
      </c>
      <c r="C1" s="406"/>
      <c r="D1" s="406"/>
      <c r="E1" s="406"/>
      <c r="F1" s="406"/>
      <c r="G1" s="406"/>
      <c r="H1" s="406"/>
      <c r="I1" s="406"/>
    </row>
    <row r="2" spans="1:10" ht="24" customHeight="1" x14ac:dyDescent="0.2">
      <c r="A2" s="117"/>
      <c r="B2" s="424" t="str">
        <f>Translations!$B$3</f>
        <v>Pro ověření výkazů základních údajů provozovatele, ročních výkazů úrovně činnosti nebo výkazů údajů nového účastníka na trhu podle nařízení o přidělování bezplatných povolenek</v>
      </c>
      <c r="C2" s="406"/>
      <c r="D2" s="406"/>
      <c r="E2" s="406"/>
      <c r="F2" s="406"/>
      <c r="G2" s="406"/>
      <c r="H2" s="406"/>
      <c r="I2" s="406"/>
    </row>
    <row r="3" spans="1:10" ht="12.75" customHeight="1" thickBot="1" x14ac:dyDescent="0.25">
      <c r="A3" s="117"/>
      <c r="B3" s="429"/>
      <c r="C3" s="430"/>
      <c r="D3" s="430"/>
      <c r="E3" s="430"/>
      <c r="F3" s="430"/>
      <c r="G3" s="430"/>
      <c r="H3" s="430"/>
      <c r="I3" s="430"/>
    </row>
    <row r="4" spans="1:10" ht="20.100000000000001" customHeight="1" x14ac:dyDescent="0.2">
      <c r="A4" s="117"/>
      <c r="B4" s="409" t="str">
        <f>Translations!$B$4</f>
        <v>Před použitím tohoto souboru proveďte následující kroky:</v>
      </c>
      <c r="C4" s="410"/>
      <c r="D4" s="410"/>
      <c r="E4" s="410"/>
      <c r="F4" s="410"/>
      <c r="G4" s="410"/>
      <c r="H4" s="410"/>
      <c r="I4" s="411"/>
    </row>
    <row r="5" spans="1:10" ht="20.100000000000001" customHeight="1" x14ac:dyDescent="0.2">
      <c r="A5" s="117"/>
      <c r="B5" s="421" t="str">
        <f>Translations!$B$5</f>
        <v>a) Přečtěte si pozorně návod „Jak používat tento soubor“. Najdete tam pokyny pro vyplnění této šablony.</v>
      </c>
      <c r="C5" s="422"/>
      <c r="D5" s="422"/>
      <c r="E5" s="422"/>
      <c r="F5" s="422"/>
      <c r="G5" s="422"/>
      <c r="H5" s="422"/>
      <c r="I5" s="423"/>
    </row>
    <row r="6" spans="1:10" ht="30" customHeight="1" x14ac:dyDescent="0.2">
      <c r="A6" s="117"/>
      <c r="B6" s="421" t="str">
        <f>Translations!$B$6</f>
        <v>b) Určete příslušný orgán (CA), kterému musí provozovatel, jehož výkaz ověřujete, předložit ověřený výkaz základních údajů. Upozorňujeme, že „členským státem“ se rozumí všechny státy, které se účastní systému EU ETS, tedy nejen členské státy EU.</v>
      </c>
      <c r="C6" s="422"/>
      <c r="D6" s="422"/>
      <c r="E6" s="422"/>
      <c r="F6" s="422"/>
      <c r="G6" s="422"/>
      <c r="H6" s="422"/>
      <c r="I6" s="423"/>
    </row>
    <row r="7" spans="1:10" ht="30" customHeight="1" x14ac:dyDescent="0.2">
      <c r="A7" s="117"/>
      <c r="B7" s="421" t="str">
        <f>Translations!$B$7</f>
        <v>c) Podívejte se na webovou stránku příslušného orgánu nebo jej přímo kontaktujte, abyste zjistili, zda máte správnou verzi šablony. Verze šablony (zejména název referenčního souboru) je jasně uvedena na titulní straně tohoto souboru.</v>
      </c>
      <c r="C7" s="422"/>
      <c r="D7" s="422"/>
      <c r="E7" s="422"/>
      <c r="F7" s="422"/>
      <c r="G7" s="422"/>
      <c r="H7" s="422"/>
      <c r="I7" s="423"/>
    </row>
    <row r="8" spans="1:10" ht="30" customHeight="1" thickBot="1" x14ac:dyDescent="0.25">
      <c r="A8" s="117"/>
      <c r="B8" s="412" t="str">
        <f>Translations!$B$8</f>
        <v>d) Některé členské státy mohou požadovat, abyste místo excelové tabulky používali alternativní systém, například internetový formulář. Zjistěte si požadavky svého členského státu. V takovém případě vám CA poskytne další informace.</v>
      </c>
      <c r="C8" s="413"/>
      <c r="D8" s="413"/>
      <c r="E8" s="413"/>
      <c r="F8" s="413"/>
      <c r="G8" s="413"/>
      <c r="H8" s="413"/>
      <c r="I8" s="414"/>
    </row>
    <row r="9" spans="1:10" ht="12.75" customHeight="1" x14ac:dyDescent="0.2">
      <c r="A9" s="117"/>
      <c r="B9" s="431"/>
      <c r="C9" s="432"/>
      <c r="D9" s="432"/>
      <c r="E9" s="432"/>
      <c r="F9" s="432"/>
      <c r="G9" s="432"/>
      <c r="H9" s="432"/>
      <c r="I9" s="432"/>
    </row>
    <row r="10" spans="1:10" ht="16.5" x14ac:dyDescent="0.2">
      <c r="A10" s="117"/>
      <c r="B10" s="415" t="str">
        <f>Translations!$B$9</f>
        <v>Přejděte na návod „Jak používat tento soubor“</v>
      </c>
      <c r="C10" s="415"/>
      <c r="D10" s="415"/>
      <c r="E10" s="415"/>
      <c r="F10" s="415"/>
      <c r="G10" s="415"/>
      <c r="H10" s="415"/>
      <c r="I10" s="415"/>
    </row>
    <row r="11" spans="1:10" ht="10.5" customHeight="1" thickBot="1" x14ac:dyDescent="0.25">
      <c r="A11" s="117"/>
      <c r="B11" s="429"/>
      <c r="C11" s="430"/>
      <c r="D11" s="430"/>
      <c r="E11" s="430"/>
      <c r="F11" s="430"/>
      <c r="G11" s="430"/>
      <c r="H11" s="430"/>
      <c r="I11" s="430"/>
    </row>
    <row r="12" spans="1:10" ht="15" x14ac:dyDescent="0.2">
      <c r="A12" s="117"/>
      <c r="B12" s="92"/>
      <c r="C12" s="93" t="str">
        <f>Translations!$B$10</f>
        <v>Obecné zásady a podmínky</v>
      </c>
      <c r="D12" s="94"/>
      <c r="E12" s="94"/>
      <c r="F12" s="94"/>
      <c r="G12" s="94"/>
      <c r="H12" s="94"/>
      <c r="I12" s="95"/>
    </row>
    <row r="13" spans="1:10" ht="10.5" customHeight="1" x14ac:dyDescent="0.2">
      <c r="A13" s="117"/>
      <c r="B13" s="96"/>
      <c r="C13" s="308"/>
      <c r="D13" s="308"/>
      <c r="E13" s="308"/>
      <c r="F13" s="308"/>
      <c r="G13" s="308"/>
      <c r="H13" s="308"/>
      <c r="I13" s="97"/>
    </row>
    <row r="14" spans="1:10" ht="56.25" customHeight="1" x14ac:dyDescent="0.2">
      <c r="A14" s="117"/>
      <c r="B14" s="96">
        <v>1</v>
      </c>
      <c r="C14" s="427" t="str">
        <f>Translations!$B$11</f>
        <v>Článek 15 směrnice 2003/87/ES vyžaduje od členských států, aby zajistily, že výkazy předložené provozovateli podle čl. 14 odst. 3 uvedené směrnice budou ověřeny v souladu s nařízením Komise (EU) č. 2018/2067 o ověřování údajů a akreditaci ověřovatelů podle směrnice 2003/87/ES.</v>
      </c>
      <c r="D14" s="427"/>
      <c r="E14" s="427"/>
      <c r="F14" s="427"/>
      <c r="G14" s="427"/>
      <c r="H14" s="427"/>
      <c r="I14" s="428"/>
      <c r="J14" s="47"/>
    </row>
    <row r="15" spans="1:10" ht="30" customHeight="1" x14ac:dyDescent="0.2">
      <c r="A15" s="117"/>
      <c r="B15" s="96"/>
      <c r="C15" s="416" t="str">
        <f>Translations!$B$12</f>
        <v>Směrnice 2003/87/ES byla změněna směrnicí 2023/959/ES, což vedlo k revizi požadavků na přidělování povolenek. Směrnice a novelizovaná směrnice jsou ke stažení na adrese:</v>
      </c>
      <c r="D15" s="416"/>
      <c r="E15" s="416"/>
      <c r="F15" s="416"/>
      <c r="G15" s="416"/>
      <c r="H15" s="416"/>
      <c r="I15" s="417"/>
      <c r="J15" s="47"/>
    </row>
    <row r="16" spans="1:10" ht="45" customHeight="1" x14ac:dyDescent="0.2">
      <c r="A16" s="117"/>
      <c r="B16" s="96"/>
      <c r="C16" s="418" t="str">
        <f>Translations!$B$13</f>
        <v>https://eur-lex.europa.eu/eli/dir/2003/87/2018-04-08
https://eur-lex.europa.eu/eli/dir/2023/959/oj</v>
      </c>
      <c r="D16" s="407"/>
      <c r="E16" s="407"/>
      <c r="F16" s="407"/>
      <c r="G16" s="407"/>
      <c r="H16" s="407"/>
      <c r="I16" s="408"/>
      <c r="J16" s="47"/>
    </row>
    <row r="17" spans="1:10" ht="10.5" customHeight="1" x14ac:dyDescent="0.2">
      <c r="A17" s="117"/>
      <c r="B17" s="96"/>
      <c r="C17" s="309"/>
      <c r="D17" s="310"/>
      <c r="E17" s="308"/>
      <c r="F17" s="308"/>
      <c r="G17" s="308"/>
      <c r="H17" s="308"/>
      <c r="I17" s="97"/>
    </row>
    <row r="18" spans="1:10" ht="86.1" customHeight="1" x14ac:dyDescent="0.2">
      <c r="A18" s="117"/>
      <c r="B18" s="96">
        <v>2</v>
      </c>
      <c r="C18" s="416" t="str">
        <f>Translations!$B$14</f>
        <v xml:space="preserve">Podle směrnice musejí členské státy přidělovat povolenky zařízením bezplatně na základě plně harmonizovaných pravidlech platných v celém Společenství (čl. 10a odst. 1). Tato pravidla pro přidělování bezplatných povolenek (dále jen FAR) jsou obsažena v Nařízení Komise v přenesené pravomoci (EU) 2019/331 ze dne 19. prosince 2018, kterým se stanoví přechodná pravidla harmonizovaného přidělování bezplatných povolenek na emise platná v celé Unii podle článku 10a směrnice Evropského parlamentu a Rady 2003/87/ES. V roce 2024 byl FAR revidován nařízením XX/XX pro alokační období 2026-2030. V důsledku těchto změn byl revidován vzor této ověřovací zprávy. FAR je možné stáhnout ze stránek: </v>
      </c>
      <c r="D18" s="448"/>
      <c r="E18" s="448"/>
      <c r="F18" s="448"/>
      <c r="G18" s="448"/>
      <c r="H18" s="448"/>
      <c r="I18" s="449"/>
      <c r="J18" s="47"/>
    </row>
    <row r="19" spans="1:10" ht="16.5" customHeight="1" x14ac:dyDescent="0.2">
      <c r="A19" s="117"/>
      <c r="B19" s="96"/>
      <c r="C19" s="418" t="str">
        <f>Translations!$B$15</f>
        <v>http://data.europa.eu/eli/reg_del/2019/331/oj</v>
      </c>
      <c r="D19" s="407"/>
      <c r="E19" s="407"/>
      <c r="F19" s="407"/>
      <c r="G19" s="407"/>
      <c r="H19" s="407"/>
      <c r="I19" s="408"/>
      <c r="J19" s="47"/>
    </row>
    <row r="20" spans="1:10" ht="10.5" customHeight="1" x14ac:dyDescent="0.2">
      <c r="A20" s="117"/>
      <c r="B20" s="96"/>
      <c r="C20" s="309"/>
      <c r="D20" s="310"/>
      <c r="E20" s="308"/>
      <c r="F20" s="308"/>
      <c r="G20" s="308"/>
      <c r="H20" s="308"/>
      <c r="I20" s="97"/>
    </row>
    <row r="21" spans="1:10" ht="42.95" customHeight="1" x14ac:dyDescent="0.2">
      <c r="A21" s="117"/>
      <c r="B21" s="96">
        <v>3</v>
      </c>
      <c r="C21" s="407" t="str">
        <f>Translations!$B$16</f>
        <v>Nařízení o akreditaci a ověřování (nařízení Komise (EU) 2018/2067 (dále jen "AVR") definuje další požadavky na akreditaci ověřovatelů a ověřování údajů předkládaných pro účely bezplatného přidělování povolenek. V roce 2024 bylo nařízení AVR změněno nařízením XX/XX, aby bylo v souladu s revizemi směrnice a nařízení FAR.</v>
      </c>
      <c r="D21" s="407"/>
      <c r="E21" s="407"/>
      <c r="F21" s="407"/>
      <c r="G21" s="407"/>
      <c r="H21" s="407"/>
      <c r="I21" s="408"/>
    </row>
    <row r="22" spans="1:10" x14ac:dyDescent="0.2">
      <c r="A22" s="117"/>
      <c r="B22" s="96"/>
      <c r="C22" s="407" t="str">
        <f>Translations!$B$17</f>
        <v xml:space="preserve">AVR a změnu AVR si můžete stáhnout ze stránek: </v>
      </c>
      <c r="D22" s="419"/>
      <c r="E22" s="419"/>
      <c r="F22" s="419"/>
      <c r="G22" s="419"/>
      <c r="H22" s="419"/>
      <c r="I22" s="420"/>
      <c r="J22" s="47"/>
    </row>
    <row r="23" spans="1:10" ht="43.5" customHeight="1" x14ac:dyDescent="0.2">
      <c r="A23" s="117"/>
      <c r="B23" s="96"/>
      <c r="C23" s="418" t="str">
        <f>Translations!$B$18</f>
        <v>https://eur-lex.europa.eu/legal-content/EN/TXT/?uri=CELEX:32018R2067
LINK TO AMENDMENT ACT</v>
      </c>
      <c r="D23" s="407"/>
      <c r="E23" s="407"/>
      <c r="F23" s="407"/>
      <c r="G23" s="407"/>
      <c r="H23" s="407"/>
      <c r="I23" s="408"/>
      <c r="J23" s="47"/>
    </row>
    <row r="24" spans="1:10" ht="10.5" customHeight="1" x14ac:dyDescent="0.2">
      <c r="A24" s="117"/>
      <c r="B24" s="96"/>
      <c r="C24" s="309"/>
      <c r="D24" s="309"/>
      <c r="E24" s="308"/>
      <c r="F24" s="308"/>
      <c r="G24" s="308"/>
      <c r="H24" s="308"/>
      <c r="I24" s="97"/>
    </row>
    <row r="25" spans="1:10" ht="30" customHeight="1" x14ac:dyDescent="0.2">
      <c r="A25" s="117"/>
      <c r="B25" s="96">
        <v>4</v>
      </c>
      <c r="C25" s="407" t="str">
        <f>Translations!$B$19</f>
        <v>Článek 6 nařízení o akreditaci a ověřování údajů stanoví, že cílem ověřování je zajistit spolehlivost informací a údajů předložených ve výkazech týkajících se EU ETS:</v>
      </c>
      <c r="D25" s="407"/>
      <c r="E25" s="407"/>
      <c r="F25" s="407"/>
      <c r="G25" s="407"/>
      <c r="H25" s="407"/>
      <c r="I25" s="408"/>
      <c r="J25" s="47"/>
    </row>
    <row r="26" spans="1:10" ht="69" customHeight="1" x14ac:dyDescent="0.2">
      <c r="A26" s="117"/>
      <c r="B26" s="96"/>
      <c r="C26" s="473" t="str">
        <f>Translations!$B$20</f>
        <v>"Ověřený výkaz emisí, výkaz základních údajů nebo výkaz údajů nového účastníka na trhu je pro uživatele spolehlivý. Věrně znázorňuje to, co tvrdí, že znázorňuje, nebo o čem lze přiměřeně předpokládat, že znázorňuje. 
Postup ověření výkazu provozovatelů nebo provozovatelů letadel je účinným a spolehlivým nástrojem podporujícím postupy zajišťování kvality a kontroly kvality a zároveň poskytuje informace, na jejichž základě může provozovatel nebo provozovatel letadel jednat tak, aby při monitorování a vykazování emisí zlepšil svou výkonnost, nebo údaje relevantní pro přidělování bezplatných povolenek."</v>
      </c>
      <c r="D26" s="473"/>
      <c r="E26" s="473"/>
      <c r="F26" s="473"/>
      <c r="G26" s="473"/>
      <c r="H26" s="473"/>
      <c r="I26" s="474"/>
      <c r="J26" s="47"/>
    </row>
    <row r="27" spans="1:10" ht="10.5" customHeight="1" x14ac:dyDescent="0.2">
      <c r="A27" s="117"/>
      <c r="B27" s="96"/>
      <c r="C27" s="425"/>
      <c r="D27" s="425"/>
      <c r="E27" s="425"/>
      <c r="F27" s="425"/>
      <c r="G27" s="425"/>
      <c r="H27" s="425"/>
      <c r="I27" s="426"/>
      <c r="J27" s="47"/>
    </row>
    <row r="28" spans="1:10" ht="42" customHeight="1" x14ac:dyDescent="0.2">
      <c r="A28" s="117"/>
      <c r="B28" s="96">
        <v>5</v>
      </c>
      <c r="C28" s="407" t="str">
        <f>Translations!$B$21</f>
        <v>Kromě toho by měl ověřovatel v souladu s přílohou V směrnice 2003/87/ES a AVR uplatňovat přístup založený na rizicích s cílem vypracovat ověřovací posudek poskytující přiměřenou jistotu, že výkaz údajů neobsahuje významné nepřesnosti a že výkaz lze ověřit jako uspokojivý.</v>
      </c>
      <c r="D28" s="407"/>
      <c r="E28" s="407"/>
      <c r="F28" s="407"/>
      <c r="G28" s="407"/>
      <c r="H28" s="407"/>
      <c r="I28" s="408"/>
      <c r="J28" s="47"/>
    </row>
    <row r="29" spans="1:10" ht="10.5" customHeight="1" x14ac:dyDescent="0.2">
      <c r="A29" s="117"/>
      <c r="B29" s="96"/>
      <c r="C29" s="309"/>
      <c r="D29" s="309"/>
      <c r="E29" s="309"/>
      <c r="F29" s="309"/>
      <c r="G29" s="309"/>
      <c r="H29" s="309"/>
      <c r="I29" s="98"/>
      <c r="J29" s="47"/>
    </row>
    <row r="30" spans="1:10" ht="27.75" customHeight="1" x14ac:dyDescent="0.2">
      <c r="A30" s="117"/>
      <c r="B30" s="96">
        <v>6</v>
      </c>
      <c r="C30" s="407" t="str">
        <f>Translations!$B$22</f>
        <v>V čl. 27 odst. 1 se uvádí, že závěry ověření výkazu provozovatele a ověřovacího posudku jsou předloženy v ověřovací zprávě:</v>
      </c>
      <c r="D30" s="407"/>
      <c r="E30" s="407"/>
      <c r="F30" s="407"/>
      <c r="G30" s="407"/>
      <c r="H30" s="407"/>
      <c r="I30" s="408"/>
      <c r="J30" s="47"/>
    </row>
    <row r="31" spans="1:10" ht="27" customHeight="1" x14ac:dyDescent="0.2">
      <c r="A31" s="117"/>
      <c r="B31" s="96"/>
      <c r="C31" s="473" t="str">
        <f>Translations!$B$23</f>
        <v>"Na základě informací shromážděných během ověřování vydá ověřovatel provozovateli nebo provozovateli letadel ověřovací zprávu týkající se jednotlivých výkazů emisí, výkazů tunokilometrů, výkazů základních údajů anebo výkazů údajů nových účastníků na trhu, které byly předmětem ověření."</v>
      </c>
      <c r="D31" s="473"/>
      <c r="E31" s="473"/>
      <c r="F31" s="473"/>
      <c r="G31" s="473"/>
      <c r="H31" s="473"/>
      <c r="I31" s="474"/>
      <c r="J31" s="47"/>
    </row>
    <row r="32" spans="1:10" ht="10.5" customHeight="1" x14ac:dyDescent="0.2">
      <c r="A32" s="117"/>
      <c r="B32" s="96"/>
      <c r="C32" s="309"/>
      <c r="D32" s="309"/>
      <c r="E32" s="309"/>
      <c r="F32" s="309"/>
      <c r="G32" s="309"/>
      <c r="H32" s="309"/>
      <c r="I32" s="98"/>
      <c r="J32" s="47"/>
    </row>
    <row r="33" spans="1:10" x14ac:dyDescent="0.2">
      <c r="A33" s="117"/>
      <c r="B33" s="96">
        <v>7</v>
      </c>
      <c r="C33" s="407" t="str">
        <f>Translations!$B$24</f>
        <v xml:space="preserve">Podle čl. 27 odst. 2 AVR: </v>
      </c>
      <c r="D33" s="407"/>
      <c r="E33" s="407"/>
      <c r="F33" s="407"/>
      <c r="G33" s="407"/>
      <c r="H33" s="407"/>
      <c r="I33" s="408"/>
      <c r="J33" s="47"/>
    </row>
    <row r="34" spans="1:10" ht="28.5" customHeight="1" x14ac:dyDescent="0.2">
      <c r="A34" s="117"/>
      <c r="B34" s="96"/>
      <c r="C34" s="473" t="str">
        <f>Translations!$B$25</f>
        <v>"Provozovatel nebo provozovatel letadel předloží příslušnému orgánu ověřovací zprávu společně s dotčeným výkazem provozovatele nebo provozovatele letadel."</v>
      </c>
      <c r="D34" s="473"/>
      <c r="E34" s="473"/>
      <c r="F34" s="473"/>
      <c r="G34" s="473"/>
      <c r="H34" s="473"/>
      <c r="I34" s="474"/>
      <c r="J34" s="47"/>
    </row>
    <row r="35" spans="1:10" ht="10.5" customHeight="1" x14ac:dyDescent="0.2">
      <c r="A35" s="117"/>
      <c r="B35" s="96"/>
      <c r="C35" s="309"/>
      <c r="D35" s="309"/>
      <c r="E35" s="309"/>
      <c r="F35" s="309"/>
      <c r="G35" s="309"/>
      <c r="H35" s="309"/>
      <c r="I35" s="98"/>
      <c r="J35" s="47"/>
    </row>
    <row r="36" spans="1:10" ht="68.25" customHeight="1" x14ac:dyDescent="0.2">
      <c r="A36" s="117"/>
      <c r="B36" s="96">
        <v>8</v>
      </c>
      <c r="C36" s="407" t="str">
        <f>Translations!$B$26</f>
        <v>Tento soubor představuje šablonu ověřovací zprávy, kterou vypracovaly útvary Komise jako součást řady pokynů a elektronických šablon podporujících harmonizovanou interpretaci nařízení AVR a FAR v celé EU. Cílem šablony je umožnit standardizovaný, harmonizovaný a konzistentní způsob podávání zpráv o ověření výkazů základních údajů provozovatele, ročních zpráv o úrovni činnosti nebo výkazů údajů nového účastníka na trhu. Tato šablona ověřovací zprávy představuje názor útvarů Komise v době jejího zveřejnění.</v>
      </c>
      <c r="D36" s="407"/>
      <c r="E36" s="407"/>
      <c r="F36" s="407"/>
      <c r="G36" s="407"/>
      <c r="H36" s="407"/>
      <c r="I36" s="408"/>
      <c r="J36" s="47"/>
    </row>
    <row r="37" spans="1:10" ht="71.849999999999994" customHeight="1" x14ac:dyDescent="0.2">
      <c r="A37" s="117"/>
      <c r="B37" s="96"/>
      <c r="C37" s="475" t="str">
        <f>Translations!$B$27</f>
        <v>Jedná se o konečnou verzi aktualizované šablony zprávy o ověření výchozích údajů FAR ze dne 28. března 2024.</v>
      </c>
      <c r="D37" s="476"/>
      <c r="E37" s="476"/>
      <c r="F37" s="476"/>
      <c r="G37" s="476"/>
      <c r="H37" s="476"/>
      <c r="I37" s="477"/>
      <c r="J37" s="47"/>
    </row>
    <row r="38" spans="1:10" ht="10.5" customHeight="1" x14ac:dyDescent="0.2">
      <c r="A38" s="117"/>
      <c r="B38" s="96"/>
      <c r="C38" s="309"/>
      <c r="D38" s="309"/>
      <c r="E38" s="309"/>
      <c r="F38" s="309"/>
      <c r="G38" s="309"/>
      <c r="H38" s="309"/>
      <c r="I38" s="98"/>
      <c r="J38" s="47"/>
    </row>
    <row r="39" spans="1:10" ht="39" customHeight="1" x14ac:dyDescent="0.2">
      <c r="A39" s="117"/>
      <c r="B39" s="96">
        <v>9</v>
      </c>
      <c r="C39" s="407" t="str">
        <f>Translations!$B$28</f>
        <v>Šablona ověřovací zprávy podle FAR splňuje požadavky článku 27 AVR, harmonizované normy uvedené v článku 4 AVR (EN ISO 14065) a zvláštní požadavky na ověřovatele založené na finančním zajištění. Vycházela z těchto požadavků a vzala v úvahu osvědčené postupy.</v>
      </c>
      <c r="D39" s="407"/>
      <c r="E39" s="407"/>
      <c r="F39" s="407"/>
      <c r="G39" s="407"/>
      <c r="H39" s="407"/>
      <c r="I39" s="408"/>
      <c r="J39" s="47"/>
    </row>
    <row r="40" spans="1:10" ht="10.5" customHeight="1" x14ac:dyDescent="0.2">
      <c r="A40" s="117"/>
      <c r="B40" s="96"/>
      <c r="C40" s="309"/>
      <c r="D40" s="309"/>
      <c r="E40" s="309"/>
      <c r="F40" s="309"/>
      <c r="G40" s="309"/>
      <c r="H40" s="309"/>
      <c r="I40" s="98"/>
      <c r="J40" s="47"/>
    </row>
    <row r="41" spans="1:10" ht="38.25" customHeight="1" x14ac:dyDescent="0.2">
      <c r="A41" s="117"/>
      <c r="B41" s="96">
        <v>10</v>
      </c>
      <c r="C41" s="407" t="str">
        <f>Translations!$B$29</f>
        <v>Pokyny k obsahu této šablony ověřovací zprávy podle FAR jsou uvedeny v Pokynech pro FAR č. 4 (Ověření výkazů základních údajů podle FAR a zpráv o úrovni činnosti). Při vyplňování šablony ověřovací zprávy si prosím přečtěte uvedené pokyny.</v>
      </c>
      <c r="D41" s="407"/>
      <c r="E41" s="407"/>
      <c r="F41" s="407"/>
      <c r="G41" s="407"/>
      <c r="H41" s="407"/>
      <c r="I41" s="408"/>
      <c r="J41" s="47"/>
    </row>
    <row r="42" spans="1:10" ht="10.5" customHeight="1" x14ac:dyDescent="0.2">
      <c r="A42" s="117"/>
      <c r="B42" s="96"/>
      <c r="C42" s="407"/>
      <c r="D42" s="407"/>
      <c r="E42" s="407"/>
      <c r="F42" s="407"/>
      <c r="G42" s="407"/>
      <c r="H42" s="407"/>
      <c r="I42" s="408"/>
      <c r="J42" s="47"/>
    </row>
    <row r="43" spans="1:10" x14ac:dyDescent="0.2">
      <c r="A43" s="117"/>
      <c r="B43" s="96">
        <v>11</v>
      </c>
      <c r="C43" s="407" t="str">
        <f>Translations!$B$30</f>
        <v>Všechny pokyny a šablony vypracované útvary Komise ohledně FAR naleznete na adrese:</v>
      </c>
      <c r="D43" s="407"/>
      <c r="E43" s="407"/>
      <c r="F43" s="407"/>
      <c r="G43" s="407"/>
      <c r="H43" s="407"/>
      <c r="I43" s="408"/>
      <c r="J43" s="47"/>
    </row>
    <row r="44" spans="1:10" ht="16.5" customHeight="1" x14ac:dyDescent="0.2">
      <c r="A44" s="117"/>
      <c r="B44" s="96"/>
      <c r="C44" s="482" t="str">
        <f>Translations!$B$31</f>
        <v>https://climate.ec.europa.eu/eu-action/eu-emissions-trading-system-eu-ets/free-allocation_en</v>
      </c>
      <c r="D44" s="482"/>
      <c r="E44" s="482"/>
      <c r="F44" s="482"/>
      <c r="G44" s="482"/>
      <c r="H44" s="482"/>
      <c r="I44" s="483"/>
      <c r="J44" s="47"/>
    </row>
    <row r="45" spans="1:10" ht="10.5" customHeight="1" x14ac:dyDescent="0.2">
      <c r="A45" s="117"/>
      <c r="B45" s="96"/>
      <c r="C45" s="407"/>
      <c r="D45" s="407"/>
      <c r="E45" s="407"/>
      <c r="F45" s="407"/>
      <c r="G45" s="407"/>
      <c r="H45" s="407"/>
      <c r="I45" s="408"/>
      <c r="J45" s="47"/>
    </row>
    <row r="46" spans="1:10" x14ac:dyDescent="0.2">
      <c r="A46" s="117"/>
      <c r="B46" s="96">
        <v>12</v>
      </c>
      <c r="C46" s="407" t="str">
        <f>Translations!$B$32</f>
        <v>Všechny pokyny a šablony vypracované útvary Komise ohledně AVR naleznete na adrese:</v>
      </c>
      <c r="D46" s="407"/>
      <c r="E46" s="407"/>
      <c r="F46" s="407"/>
      <c r="G46" s="407"/>
      <c r="H46" s="407"/>
      <c r="I46" s="408"/>
      <c r="J46" s="47"/>
    </row>
    <row r="47" spans="1:10" ht="33" customHeight="1" thickBot="1" x14ac:dyDescent="0.25">
      <c r="A47" s="117"/>
      <c r="B47" s="311"/>
      <c r="C47" s="442" t="s">
        <v>670</v>
      </c>
      <c r="D47" s="442"/>
      <c r="E47" s="442"/>
      <c r="F47" s="442"/>
      <c r="G47" s="442"/>
      <c r="H47" s="442"/>
      <c r="I47" s="443"/>
      <c r="J47" s="47"/>
    </row>
    <row r="48" spans="1:10" ht="15.75" customHeight="1" x14ac:dyDescent="0.2">
      <c r="A48" s="117"/>
      <c r="B48" s="461"/>
      <c r="C48" s="432"/>
      <c r="D48" s="432"/>
      <c r="E48" s="432"/>
      <c r="F48" s="432"/>
      <c r="G48" s="432"/>
      <c r="H48" s="432"/>
      <c r="I48" s="432"/>
      <c r="J48" s="47"/>
    </row>
    <row r="49" spans="1:10" ht="26.25" customHeight="1" x14ac:dyDescent="0.2">
      <c r="A49" s="117"/>
      <c r="B49" s="462" t="str">
        <f>Translations!$B$34</f>
        <v>Zdroje informací</v>
      </c>
      <c r="C49" s="448"/>
      <c r="D49" s="448"/>
      <c r="E49" s="448"/>
      <c r="F49" s="448"/>
      <c r="G49" s="448"/>
      <c r="H49" s="448"/>
      <c r="I49" s="448"/>
      <c r="J49" s="47"/>
    </row>
    <row r="50" spans="1:10" ht="18.75" customHeight="1" thickBot="1" x14ac:dyDescent="0.25">
      <c r="A50" s="117"/>
      <c r="B50" s="429" t="str">
        <f>Translations!$B$35</f>
        <v>Webové stránky EU:</v>
      </c>
      <c r="C50" s="430"/>
      <c r="D50" s="430"/>
      <c r="E50" s="430"/>
      <c r="F50" s="430"/>
      <c r="G50" s="430"/>
      <c r="H50" s="430"/>
      <c r="I50" s="430"/>
      <c r="J50" s="47"/>
    </row>
    <row r="51" spans="1:10" ht="18.75" customHeight="1" x14ac:dyDescent="0.2">
      <c r="A51" s="117"/>
      <c r="B51" s="99" t="s">
        <v>99</v>
      </c>
      <c r="C51" s="457" t="str">
        <f>Translations!$B$36</f>
        <v>Právní předpisy EU:</v>
      </c>
      <c r="D51" s="457"/>
      <c r="E51" s="471" t="str">
        <f>Translations!$B$37</f>
        <v>http://eur-lex.europa.eu/en/index.htm</v>
      </c>
      <c r="F51" s="471"/>
      <c r="G51" s="471"/>
      <c r="H51" s="471"/>
      <c r="I51" s="472"/>
      <c r="J51" s="47"/>
    </row>
    <row r="52" spans="1:10" ht="32.450000000000003" customHeight="1" x14ac:dyDescent="0.2">
      <c r="A52" s="117"/>
      <c r="B52" s="100" t="s">
        <v>99</v>
      </c>
      <c r="C52" s="416" t="str">
        <f>Translations!$B$38</f>
        <v>Obecně o systému EU ETS:</v>
      </c>
      <c r="D52" s="458"/>
      <c r="E52" s="478" t="str">
        <f>Translations!$B$39</f>
        <v>https://climate.ec.europa.eu/eu-action/eu-emissions-trading-system-eu-ets_en</v>
      </c>
      <c r="F52" s="478"/>
      <c r="G52" s="478"/>
      <c r="H52" s="478"/>
      <c r="I52" s="479"/>
      <c r="J52" s="47"/>
    </row>
    <row r="53" spans="1:10" ht="48.75" customHeight="1" thickBot="1" x14ac:dyDescent="0.25">
      <c r="A53" s="117"/>
      <c r="B53" s="102" t="s">
        <v>99</v>
      </c>
      <c r="C53" s="459" t="str">
        <f>Translations!$B$40</f>
        <v xml:space="preserve">Monitorování a hlášení v rámci EU ETS: 
    </v>
      </c>
      <c r="D53" s="460"/>
      <c r="E53" s="480" t="str">
        <f>Translations!$B$33</f>
        <v>https://climate.ec.europa.eu/eu-action/eu-emissions-trading-system-eu-ets/monitoring-reporting-and-verification-eu-ets-emissions_en</v>
      </c>
      <c r="F53" s="480"/>
      <c r="G53" s="480"/>
      <c r="H53" s="480"/>
      <c r="I53" s="481"/>
      <c r="J53" s="47"/>
    </row>
    <row r="54" spans="1:10" ht="18.75" customHeight="1" thickBot="1" x14ac:dyDescent="0.25">
      <c r="A54" s="117"/>
      <c r="B54" s="450" t="str">
        <f>Translations!$B$41</f>
        <v>Další webové stránky:</v>
      </c>
      <c r="C54" s="451"/>
      <c r="D54" s="451"/>
      <c r="E54" s="451"/>
      <c r="F54" s="451"/>
      <c r="G54" s="451"/>
      <c r="H54" s="451"/>
      <c r="I54" s="451"/>
      <c r="J54" s="47"/>
    </row>
    <row r="55" spans="1:10" ht="18.75" customHeight="1" x14ac:dyDescent="0.2">
      <c r="A55" s="117"/>
      <c r="B55" s="103" t="s">
        <v>99</v>
      </c>
      <c r="C55" s="466" t="str">
        <f>Translations!$B$42</f>
        <v>https://www.mzp.cz/cz/emisni_obchodovani</v>
      </c>
      <c r="D55" s="466"/>
      <c r="E55" s="432"/>
      <c r="F55" s="432"/>
      <c r="G55" s="432"/>
      <c r="H55" s="432"/>
      <c r="I55" s="467"/>
      <c r="J55" s="47"/>
    </row>
    <row r="56" spans="1:10" ht="18.75" customHeight="1" x14ac:dyDescent="0.2">
      <c r="A56" s="117"/>
      <c r="B56" s="104" t="s">
        <v>99</v>
      </c>
      <c r="C56" s="468"/>
      <c r="D56" s="468"/>
      <c r="E56" s="448"/>
      <c r="F56" s="448"/>
      <c r="G56" s="448"/>
      <c r="H56" s="448"/>
      <c r="I56" s="449"/>
      <c r="J56" s="47"/>
    </row>
    <row r="57" spans="1:10" ht="18.75" customHeight="1" thickBot="1" x14ac:dyDescent="0.25">
      <c r="A57" s="117"/>
      <c r="B57" s="105" t="s">
        <v>99</v>
      </c>
      <c r="C57" s="469"/>
      <c r="D57" s="470"/>
      <c r="E57" s="430"/>
      <c r="F57" s="430"/>
      <c r="G57" s="430"/>
      <c r="H57" s="430"/>
      <c r="I57" s="453"/>
      <c r="J57" s="47"/>
    </row>
    <row r="58" spans="1:10" ht="18.75" customHeight="1" thickBot="1" x14ac:dyDescent="0.25">
      <c r="A58" s="117"/>
      <c r="B58" s="450" t="str">
        <f>Translations!$B$43</f>
        <v>Technická podpora:</v>
      </c>
      <c r="C58" s="451"/>
      <c r="D58" s="451"/>
      <c r="E58" s="451"/>
      <c r="F58" s="451"/>
      <c r="G58" s="451"/>
      <c r="H58" s="451"/>
      <c r="I58" s="451"/>
      <c r="J58" s="47"/>
    </row>
    <row r="59" spans="1:10" ht="30" customHeight="1" thickBot="1" x14ac:dyDescent="0.25">
      <c r="A59" s="117"/>
      <c r="B59" s="463" t="str">
        <f>Translations!$B$44</f>
        <v>Mgr. Michaela Hloušková, Michaela.Hlouskova@mzp.cz, +420 267 122 541
Ing. Jan Tůma, Jan.Tuma@mzp.cz, +420 267 122 360</v>
      </c>
      <c r="C59" s="464"/>
      <c r="D59" s="464"/>
      <c r="E59" s="464"/>
      <c r="F59" s="464"/>
      <c r="G59" s="464"/>
      <c r="H59" s="464"/>
      <c r="I59" s="465"/>
      <c r="J59" s="47"/>
    </row>
    <row r="60" spans="1:10" x14ac:dyDescent="0.2">
      <c r="A60" s="117"/>
      <c r="B60" s="461"/>
      <c r="C60" s="432"/>
      <c r="D60" s="432"/>
      <c r="E60" s="432"/>
      <c r="F60" s="432"/>
      <c r="G60" s="432"/>
      <c r="H60" s="432"/>
      <c r="I60" s="432"/>
    </row>
    <row r="61" spans="1:10" ht="18.75" customHeight="1" thickBot="1" x14ac:dyDescent="0.25">
      <c r="A61" s="117"/>
      <c r="B61" s="429" t="str">
        <f>Translations!$B$45</f>
        <v>Seznam pokynů specifických pro jednotlivé členské státy:</v>
      </c>
      <c r="C61" s="430"/>
      <c r="D61" s="430"/>
      <c r="E61" s="430"/>
      <c r="F61" s="430"/>
      <c r="G61" s="430"/>
      <c r="H61" s="430"/>
      <c r="I61" s="430"/>
      <c r="J61" s="106"/>
    </row>
    <row r="62" spans="1:10" ht="12.75" customHeight="1" x14ac:dyDescent="0.2">
      <c r="A62" s="117"/>
      <c r="B62" s="454"/>
      <c r="C62" s="455"/>
      <c r="D62" s="455"/>
      <c r="E62" s="455"/>
      <c r="F62" s="455"/>
      <c r="G62" s="455"/>
      <c r="H62" s="455"/>
      <c r="I62" s="456"/>
      <c r="J62" s="32"/>
    </row>
    <row r="63" spans="1:10" ht="12.75" customHeight="1" x14ac:dyDescent="0.2">
      <c r="A63" s="117"/>
      <c r="B63" s="447"/>
      <c r="C63" s="448"/>
      <c r="D63" s="448"/>
      <c r="E63" s="448"/>
      <c r="F63" s="448"/>
      <c r="G63" s="448"/>
      <c r="H63" s="448"/>
      <c r="I63" s="449"/>
      <c r="J63" s="32"/>
    </row>
    <row r="64" spans="1:10" ht="12.75" customHeight="1" x14ac:dyDescent="0.2">
      <c r="A64" s="117"/>
      <c r="B64" s="447"/>
      <c r="C64" s="448"/>
      <c r="D64" s="448"/>
      <c r="E64" s="448"/>
      <c r="F64" s="448"/>
      <c r="G64" s="448"/>
      <c r="H64" s="448"/>
      <c r="I64" s="449"/>
      <c r="J64" s="32"/>
    </row>
    <row r="65" spans="1:10" ht="12.75" customHeight="1" x14ac:dyDescent="0.2">
      <c r="A65" s="117"/>
      <c r="B65" s="447"/>
      <c r="C65" s="448"/>
      <c r="D65" s="448"/>
      <c r="E65" s="448"/>
      <c r="F65" s="448"/>
      <c r="G65" s="448"/>
      <c r="H65" s="448"/>
      <c r="I65" s="449"/>
      <c r="J65" s="32"/>
    </row>
    <row r="66" spans="1:10" ht="12.75" customHeight="1" x14ac:dyDescent="0.2">
      <c r="A66" s="117"/>
      <c r="B66" s="447"/>
      <c r="C66" s="448"/>
      <c r="D66" s="448"/>
      <c r="E66" s="448"/>
      <c r="F66" s="448"/>
      <c r="G66" s="448"/>
      <c r="H66" s="448"/>
      <c r="I66" s="449"/>
      <c r="J66" s="32"/>
    </row>
    <row r="67" spans="1:10" ht="12.75" customHeight="1" x14ac:dyDescent="0.2">
      <c r="A67" s="117"/>
      <c r="B67" s="447"/>
      <c r="C67" s="448"/>
      <c r="D67" s="448"/>
      <c r="E67" s="448"/>
      <c r="F67" s="448"/>
      <c r="G67" s="448"/>
      <c r="H67" s="448"/>
      <c r="I67" s="449"/>
      <c r="J67" s="32"/>
    </row>
    <row r="68" spans="1:10" ht="12.75" customHeight="1" x14ac:dyDescent="0.2">
      <c r="A68" s="117"/>
      <c r="B68" s="447"/>
      <c r="C68" s="448"/>
      <c r="D68" s="448"/>
      <c r="E68" s="448"/>
      <c r="F68" s="448"/>
      <c r="G68" s="448"/>
      <c r="H68" s="448"/>
      <c r="I68" s="449"/>
      <c r="J68" s="32"/>
    </row>
    <row r="69" spans="1:10" ht="12.75" customHeight="1" x14ac:dyDescent="0.2">
      <c r="A69" s="117"/>
      <c r="B69" s="447"/>
      <c r="C69" s="448"/>
      <c r="D69" s="448"/>
      <c r="E69" s="448"/>
      <c r="F69" s="448"/>
      <c r="G69" s="448"/>
      <c r="H69" s="448"/>
      <c r="I69" s="449"/>
      <c r="J69" s="32"/>
    </row>
    <row r="70" spans="1:10" ht="12.75" customHeight="1" x14ac:dyDescent="0.2">
      <c r="A70" s="117"/>
      <c r="B70" s="447"/>
      <c r="C70" s="448"/>
      <c r="D70" s="448"/>
      <c r="E70" s="448"/>
      <c r="F70" s="448"/>
      <c r="G70" s="448"/>
      <c r="H70" s="448"/>
      <c r="I70" s="449"/>
      <c r="J70" s="32"/>
    </row>
    <row r="71" spans="1:10" ht="12.75" customHeight="1" thickBot="1" x14ac:dyDescent="0.25">
      <c r="A71" s="117"/>
      <c r="B71" s="452"/>
      <c r="C71" s="430"/>
      <c r="D71" s="430"/>
      <c r="E71" s="430"/>
      <c r="F71" s="430"/>
      <c r="G71" s="430"/>
      <c r="H71" s="430"/>
      <c r="I71" s="453"/>
      <c r="J71" s="32"/>
    </row>
    <row r="72" spans="1:10" ht="13.5" thickBot="1" x14ac:dyDescent="0.25">
      <c r="A72" s="117"/>
      <c r="B72" s="450"/>
      <c r="C72" s="451"/>
      <c r="D72" s="451"/>
      <c r="E72" s="451"/>
      <c r="F72" s="451"/>
      <c r="G72" s="451"/>
      <c r="H72" s="451"/>
      <c r="I72" s="451"/>
    </row>
    <row r="73" spans="1:10" s="32" customFormat="1" x14ac:dyDescent="0.2">
      <c r="A73" s="118"/>
      <c r="B73" s="444" t="str">
        <f>Translations!$B$46</f>
        <v>Jazyková verze:</v>
      </c>
      <c r="C73" s="445"/>
      <c r="D73" s="445"/>
      <c r="E73" s="446"/>
      <c r="F73" s="436" t="str">
        <f>VersionDocumentation!B5</f>
        <v>Czech</v>
      </c>
      <c r="G73" s="437"/>
      <c r="H73" s="437"/>
      <c r="I73" s="438"/>
    </row>
    <row r="74" spans="1:10" s="32" customFormat="1" ht="13.5" thickBot="1" x14ac:dyDescent="0.25">
      <c r="A74" s="118"/>
      <c r="B74" s="433" t="str">
        <f>Translations!$B$47</f>
        <v>Referenční název souboru:</v>
      </c>
      <c r="C74" s="434"/>
      <c r="D74" s="434"/>
      <c r="E74" s="435"/>
      <c r="F74" s="439" t="str">
        <f>VersionDocumentation!C3</f>
        <v>VR P4 FAR_COM_cs_140224.xls</v>
      </c>
      <c r="G74" s="440"/>
      <c r="H74" s="440"/>
      <c r="I74" s="441"/>
    </row>
    <row r="75" spans="1:10" x14ac:dyDescent="0.2">
      <c r="B75" s="122"/>
      <c r="C75" s="121"/>
      <c r="D75" s="121"/>
      <c r="E75" s="121"/>
      <c r="F75" s="121"/>
      <c r="G75" s="121"/>
      <c r="H75" s="121"/>
      <c r="I75" s="121"/>
    </row>
  </sheetData>
  <sheetProtection sheet="1"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69">
    <mergeCell ref="E52:I52"/>
    <mergeCell ref="E53:I53"/>
    <mergeCell ref="C21:I21"/>
    <mergeCell ref="C23:I23"/>
    <mergeCell ref="C26:I26"/>
    <mergeCell ref="C28:I28"/>
    <mergeCell ref="C45:I45"/>
    <mergeCell ref="C44:I44"/>
    <mergeCell ref="C42:I42"/>
    <mergeCell ref="C43:I43"/>
    <mergeCell ref="C41:I41"/>
    <mergeCell ref="B7:I7"/>
    <mergeCell ref="C18:I18"/>
    <mergeCell ref="C19:I19"/>
    <mergeCell ref="C39:I39"/>
    <mergeCell ref="C34:I34"/>
    <mergeCell ref="C25:I25"/>
    <mergeCell ref="C36:I36"/>
    <mergeCell ref="C37:I37"/>
    <mergeCell ref="C33:I33"/>
    <mergeCell ref="C31:I31"/>
    <mergeCell ref="B62:I62"/>
    <mergeCell ref="C51:D51"/>
    <mergeCell ref="C52:D52"/>
    <mergeCell ref="C53:D53"/>
    <mergeCell ref="B48:I48"/>
    <mergeCell ref="B49:I49"/>
    <mergeCell ref="B50:I50"/>
    <mergeCell ref="B59:I59"/>
    <mergeCell ref="B54:I54"/>
    <mergeCell ref="B61:I61"/>
    <mergeCell ref="B60:I60"/>
    <mergeCell ref="B58:I58"/>
    <mergeCell ref="C55:I55"/>
    <mergeCell ref="C56:I56"/>
    <mergeCell ref="C57:I57"/>
    <mergeCell ref="E51:I51"/>
    <mergeCell ref="B74:E74"/>
    <mergeCell ref="F73:I73"/>
    <mergeCell ref="F74:I74"/>
    <mergeCell ref="C47:I47"/>
    <mergeCell ref="C46:I46"/>
    <mergeCell ref="B73:E73"/>
    <mergeCell ref="B64:I64"/>
    <mergeCell ref="B72:I72"/>
    <mergeCell ref="B63:I63"/>
    <mergeCell ref="B70:I70"/>
    <mergeCell ref="B71:I71"/>
    <mergeCell ref="B65:I65"/>
    <mergeCell ref="B66:I66"/>
    <mergeCell ref="B67:I67"/>
    <mergeCell ref="B68:I68"/>
    <mergeCell ref="B69:I69"/>
    <mergeCell ref="B1:I1"/>
    <mergeCell ref="C30:I30"/>
    <mergeCell ref="B4:I4"/>
    <mergeCell ref="B8:I8"/>
    <mergeCell ref="B10:I10"/>
    <mergeCell ref="C15:I15"/>
    <mergeCell ref="C16:I16"/>
    <mergeCell ref="C22:I22"/>
    <mergeCell ref="B6:I6"/>
    <mergeCell ref="B2:I2"/>
    <mergeCell ref="C27:I27"/>
    <mergeCell ref="B5:I5"/>
    <mergeCell ref="C14:I14"/>
    <mergeCell ref="B3:I3"/>
    <mergeCell ref="B9:I9"/>
    <mergeCell ref="B11:I11"/>
  </mergeCells>
  <phoneticPr fontId="0" type="noConversion"/>
  <hyperlinks>
    <hyperlink ref="E51" r:id="rId1" display="http://eur-lex.europa.eu/en/index.htm" xr:uid="{00000000-0004-0000-0000-000000000000}"/>
    <hyperlink ref="B10" location="'READ ME How to use this file'!A1" display="Go to 'How to use this file'" xr:uid="{00000000-0004-0000-0000-000002000000}"/>
    <hyperlink ref="E53" r:id="rId2" location="tab-0-1" display="https://climate.ec.europa.eu/eu-action/eu-emissions-trading-system-eu-ets/monitoring-reporting-and-verification-eu-ets-emissions_en - tab-0-1" xr:uid="{00000000-0004-0000-0000-000003000000}"/>
    <hyperlink ref="C16" r:id="rId3" display="http://eur-lex.europa.eu/LexUriServ/LexUriServ.do?uri=CONSLEG:2003L0087:20090625:EN:PDF " xr:uid="{00000000-0004-0000-0000-000004000000}"/>
    <hyperlink ref="C23" r:id="rId4" display="http://eur-lex.europa.eu/LexUriServ/LexUriServ.do?uri=OJ:L:2012:181:0001:0029:EN:PDF  " xr:uid="{00000000-0004-0000-0000-000006000000}"/>
    <hyperlink ref="C16:I16" r:id="rId5" display="https://eur-lex.europa.eu/eli/dir/2003/87/2018-04-08" xr:uid="{00000000-0004-0000-0000-000007000000}"/>
    <hyperlink ref="C23:I23" r:id="rId6" display="https://eur-lex.europa.eu/legal-content/EN/TXT/?uri=CELEX:32018R2067" xr:uid="{00000000-0004-0000-0000-000008000000}"/>
    <hyperlink ref="C19" r:id="rId7" display="http://ec.europa.eu/transparency/regdoc/rep/3/2018/EN/C-2018-8664-F1-EN-MAIN-PART-1.PDF" xr:uid="{00000000-0004-0000-0000-000009000000}"/>
    <hyperlink ref="C19:I19" r:id="rId8" display="http://data.europa.eu/eli/reg_del/2019/331/oj" xr:uid="{00000000-0004-0000-0000-00000A000000}"/>
    <hyperlink ref="C44:I44" r:id="rId9" display="https://climate.ec.europa.eu/eu-action/eu-emissions-trading-system-eu-ets/free-allocation_en" xr:uid="{A4E53CCB-9A78-4648-9E71-EB103C316F6C}"/>
    <hyperlink ref="E52" r:id="rId10" display="https://climate.ec.europa.eu/eu-action/eu-emissions-trading-system-eu-ets_en" xr:uid="{0E53C929-8DA4-47FC-922C-76E7A9E64B9B}"/>
    <hyperlink ref="C47" r:id="rId11" xr:uid="{139941DD-ABAF-434D-B96E-984008515C47}"/>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47" min="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tabColor rgb="FFFF0000"/>
  </sheetPr>
  <dimension ref="A1:D410"/>
  <sheetViews>
    <sheetView topLeftCell="A133" workbookViewId="0">
      <selection activeCell="B140" sqref="B140"/>
    </sheetView>
  </sheetViews>
  <sheetFormatPr defaultColWidth="9.140625" defaultRowHeight="12.75" x14ac:dyDescent="0.2"/>
  <cols>
    <col min="1" max="1" width="8.28515625" style="32" bestFit="1" customWidth="1"/>
    <col min="2" max="2" width="89.85546875" style="47" customWidth="1"/>
    <col min="3" max="3" width="70.7109375" style="32" customWidth="1"/>
    <col min="4" max="16384" width="9.140625" style="32"/>
  </cols>
  <sheetData>
    <row r="1" spans="1:3" ht="15" x14ac:dyDescent="0.2">
      <c r="A1" s="116" t="s">
        <v>105</v>
      </c>
      <c r="B1" s="252" t="s">
        <v>315</v>
      </c>
      <c r="C1" s="111" t="s">
        <v>316</v>
      </c>
    </row>
    <row r="2" spans="1:3" ht="15.75" x14ac:dyDescent="0.2">
      <c r="A2" s="251">
        <v>1</v>
      </c>
      <c r="B2" s="175" t="s">
        <v>671</v>
      </c>
      <c r="C2" s="175" t="s">
        <v>93</v>
      </c>
    </row>
    <row r="3" spans="1:3" ht="39" thickBot="1" x14ac:dyDescent="0.25">
      <c r="A3" s="251">
        <v>2</v>
      </c>
      <c r="B3" s="176" t="s">
        <v>672</v>
      </c>
      <c r="C3" s="176" t="s">
        <v>459</v>
      </c>
    </row>
    <row r="4" spans="1:3" x14ac:dyDescent="0.2">
      <c r="A4" s="251">
        <v>3</v>
      </c>
      <c r="B4" s="368" t="s">
        <v>673</v>
      </c>
      <c r="C4" s="368" t="s">
        <v>306</v>
      </c>
    </row>
    <row r="5" spans="1:3" ht="25.5" x14ac:dyDescent="0.2">
      <c r="A5" s="251">
        <v>4</v>
      </c>
      <c r="B5" s="359" t="s">
        <v>674</v>
      </c>
      <c r="C5" s="359" t="s">
        <v>304</v>
      </c>
    </row>
    <row r="6" spans="1:3" ht="51" x14ac:dyDescent="0.2">
      <c r="A6" s="251">
        <v>5</v>
      </c>
      <c r="B6" s="359" t="s">
        <v>675</v>
      </c>
      <c r="C6" s="359" t="s">
        <v>343</v>
      </c>
    </row>
    <row r="7" spans="1:3" ht="38.25" x14ac:dyDescent="0.2">
      <c r="A7" s="251">
        <v>6</v>
      </c>
      <c r="B7" s="359" t="s">
        <v>676</v>
      </c>
      <c r="C7" s="359" t="s">
        <v>305</v>
      </c>
    </row>
    <row r="8" spans="1:3" ht="39" thickBot="1" x14ac:dyDescent="0.25">
      <c r="A8" s="251">
        <v>7</v>
      </c>
      <c r="B8" s="369" t="s">
        <v>677</v>
      </c>
      <c r="C8" s="369" t="s">
        <v>307</v>
      </c>
    </row>
    <row r="9" spans="1:3" ht="13.5" thickBot="1" x14ac:dyDescent="0.25">
      <c r="A9" s="251">
        <v>8</v>
      </c>
      <c r="B9" s="256" t="s">
        <v>678</v>
      </c>
      <c r="C9" s="256" t="s">
        <v>91</v>
      </c>
    </row>
    <row r="10" spans="1:3" ht="15" x14ac:dyDescent="0.2">
      <c r="A10" s="251">
        <v>9</v>
      </c>
      <c r="B10" s="257" t="s">
        <v>679</v>
      </c>
      <c r="C10" s="257" t="s">
        <v>82</v>
      </c>
    </row>
    <row r="11" spans="1:3" ht="63.75" x14ac:dyDescent="0.2">
      <c r="A11" s="251">
        <v>10</v>
      </c>
      <c r="B11" s="360" t="s">
        <v>680</v>
      </c>
      <c r="C11" s="360" t="s">
        <v>428</v>
      </c>
    </row>
    <row r="12" spans="1:3" ht="38.25" x14ac:dyDescent="0.2">
      <c r="A12" s="251">
        <v>11</v>
      </c>
      <c r="B12" s="101" t="s">
        <v>681</v>
      </c>
      <c r="C12" s="360" t="s">
        <v>651</v>
      </c>
    </row>
    <row r="13" spans="1:3" ht="38.25" x14ac:dyDescent="0.2">
      <c r="A13" s="251">
        <v>12</v>
      </c>
      <c r="B13" s="272" t="s">
        <v>652</v>
      </c>
      <c r="C13" s="272" t="s">
        <v>652</v>
      </c>
    </row>
    <row r="14" spans="1:3" ht="127.5" x14ac:dyDescent="0.2">
      <c r="A14" s="251">
        <v>13</v>
      </c>
      <c r="B14" s="360" t="s">
        <v>682</v>
      </c>
      <c r="C14" s="360" t="s">
        <v>653</v>
      </c>
    </row>
    <row r="15" spans="1:3" x14ac:dyDescent="0.2">
      <c r="A15" s="251">
        <v>14</v>
      </c>
      <c r="B15" s="272" t="s">
        <v>517</v>
      </c>
      <c r="C15" s="272" t="s">
        <v>517</v>
      </c>
    </row>
    <row r="16" spans="1:3" ht="63.75" x14ac:dyDescent="0.2">
      <c r="A16" s="251">
        <v>15</v>
      </c>
      <c r="B16" s="101" t="s">
        <v>683</v>
      </c>
      <c r="C16" s="360" t="s">
        <v>654</v>
      </c>
    </row>
    <row r="17" spans="1:3" x14ac:dyDescent="0.2">
      <c r="A17" s="251">
        <v>16</v>
      </c>
      <c r="B17" s="101" t="s">
        <v>684</v>
      </c>
      <c r="C17" s="360" t="s">
        <v>655</v>
      </c>
    </row>
    <row r="18" spans="1:3" ht="66" x14ac:dyDescent="0.25">
      <c r="A18" s="251">
        <v>17</v>
      </c>
      <c r="B18" s="304" t="s">
        <v>519</v>
      </c>
      <c r="C18" s="304" t="s">
        <v>519</v>
      </c>
    </row>
    <row r="19" spans="1:3" ht="25.5" x14ac:dyDescent="0.2">
      <c r="A19" s="251">
        <v>18</v>
      </c>
      <c r="B19" s="360" t="s">
        <v>685</v>
      </c>
      <c r="C19" s="360" t="s">
        <v>425</v>
      </c>
    </row>
    <row r="20" spans="1:3" ht="102" x14ac:dyDescent="0.2">
      <c r="A20" s="251">
        <v>19</v>
      </c>
      <c r="B20" s="358" t="s">
        <v>686</v>
      </c>
      <c r="C20" s="358" t="s">
        <v>429</v>
      </c>
    </row>
    <row r="21" spans="1:3" ht="51" x14ac:dyDescent="0.2">
      <c r="A21" s="251">
        <v>20</v>
      </c>
      <c r="B21" s="360" t="s">
        <v>691</v>
      </c>
      <c r="C21" s="360" t="s">
        <v>622</v>
      </c>
    </row>
    <row r="22" spans="1:3" ht="25.5" x14ac:dyDescent="0.2">
      <c r="A22" s="251">
        <v>21</v>
      </c>
      <c r="B22" s="360" t="s">
        <v>687</v>
      </c>
      <c r="C22" s="360" t="s">
        <v>500</v>
      </c>
    </row>
    <row r="23" spans="1:3" ht="38.25" x14ac:dyDescent="0.2">
      <c r="A23" s="251">
        <v>22</v>
      </c>
      <c r="B23" s="358" t="s">
        <v>688</v>
      </c>
      <c r="C23" s="358" t="s">
        <v>520</v>
      </c>
    </row>
    <row r="24" spans="1:3" x14ac:dyDescent="0.2">
      <c r="A24" s="251">
        <v>23</v>
      </c>
      <c r="B24" s="360" t="s">
        <v>689</v>
      </c>
      <c r="C24" s="360" t="s">
        <v>501</v>
      </c>
    </row>
    <row r="25" spans="1:3" ht="38.25" x14ac:dyDescent="0.2">
      <c r="A25" s="251">
        <v>24</v>
      </c>
      <c r="B25" s="358" t="s">
        <v>690</v>
      </c>
      <c r="C25" s="358" t="s">
        <v>430</v>
      </c>
    </row>
    <row r="26" spans="1:3" ht="102" x14ac:dyDescent="0.2">
      <c r="A26" s="251">
        <v>25</v>
      </c>
      <c r="B26" s="360" t="s">
        <v>692</v>
      </c>
      <c r="C26" s="360" t="s">
        <v>460</v>
      </c>
    </row>
    <row r="27" spans="1:3" ht="60.75" x14ac:dyDescent="0.2">
      <c r="A27" s="251">
        <v>26</v>
      </c>
      <c r="B27" s="312" t="s">
        <v>693</v>
      </c>
      <c r="C27" s="312" t="s">
        <v>650</v>
      </c>
    </row>
    <row r="28" spans="1:3" ht="63.75" x14ac:dyDescent="0.2">
      <c r="A28" s="251">
        <v>27</v>
      </c>
      <c r="B28" s="360" t="s">
        <v>694</v>
      </c>
      <c r="C28" s="360" t="s">
        <v>426</v>
      </c>
    </row>
    <row r="29" spans="1:3" ht="51" x14ac:dyDescent="0.2">
      <c r="A29" s="251">
        <v>28</v>
      </c>
      <c r="B29" s="360" t="s">
        <v>696</v>
      </c>
      <c r="C29" s="360" t="s">
        <v>656</v>
      </c>
    </row>
    <row r="30" spans="1:3" ht="25.5" x14ac:dyDescent="0.2">
      <c r="A30" s="251">
        <v>29</v>
      </c>
      <c r="B30" s="360" t="s">
        <v>695</v>
      </c>
      <c r="C30" s="360" t="s">
        <v>486</v>
      </c>
    </row>
    <row r="31" spans="1:3" ht="25.5" x14ac:dyDescent="0.2">
      <c r="A31" s="251">
        <v>30</v>
      </c>
      <c r="B31" s="306" t="s">
        <v>521</v>
      </c>
      <c r="C31" s="306" t="s">
        <v>521</v>
      </c>
    </row>
    <row r="32" spans="1:3" ht="25.5" x14ac:dyDescent="0.2">
      <c r="A32" s="251">
        <v>31</v>
      </c>
      <c r="B32" s="360" t="s">
        <v>697</v>
      </c>
      <c r="C32" s="360" t="s">
        <v>314</v>
      </c>
    </row>
    <row r="33" spans="1:3" ht="49.5" x14ac:dyDescent="0.25">
      <c r="A33" s="251">
        <v>32</v>
      </c>
      <c r="B33" s="304" t="s">
        <v>670</v>
      </c>
      <c r="C33" s="304" t="s">
        <v>670</v>
      </c>
    </row>
    <row r="34" spans="1:3" ht="15" x14ac:dyDescent="0.2">
      <c r="A34" s="251">
        <v>33</v>
      </c>
      <c r="B34" s="363" t="s">
        <v>698</v>
      </c>
      <c r="C34" s="363" t="s">
        <v>83</v>
      </c>
    </row>
    <row r="35" spans="1:3" ht="13.5" thickBot="1" x14ac:dyDescent="0.25">
      <c r="A35" s="251">
        <v>34</v>
      </c>
      <c r="B35" s="364" t="s">
        <v>699</v>
      </c>
      <c r="C35" s="364" t="s">
        <v>84</v>
      </c>
    </row>
    <row r="36" spans="1:3" x14ac:dyDescent="0.2">
      <c r="A36" s="251">
        <v>35</v>
      </c>
      <c r="B36" s="361" t="s">
        <v>700</v>
      </c>
      <c r="C36" s="361" t="s">
        <v>630</v>
      </c>
    </row>
    <row r="37" spans="1:3" x14ac:dyDescent="0.2">
      <c r="A37" s="251">
        <v>36</v>
      </c>
      <c r="B37" s="305" t="s">
        <v>98</v>
      </c>
      <c r="C37" s="305" t="s">
        <v>98</v>
      </c>
    </row>
    <row r="38" spans="1:3" x14ac:dyDescent="0.2">
      <c r="A38" s="251">
        <v>37</v>
      </c>
      <c r="B38" s="360" t="s">
        <v>701</v>
      </c>
      <c r="C38" s="360" t="s">
        <v>85</v>
      </c>
    </row>
    <row r="39" spans="1:3" x14ac:dyDescent="0.2">
      <c r="A39" s="251">
        <v>38</v>
      </c>
      <c r="B39" s="307" t="s">
        <v>634</v>
      </c>
      <c r="C39" s="307" t="s">
        <v>634</v>
      </c>
    </row>
    <row r="40" spans="1:3" ht="26.25" thickBot="1" x14ac:dyDescent="0.25">
      <c r="A40" s="251">
        <v>39</v>
      </c>
      <c r="B40" s="362" t="s">
        <v>702</v>
      </c>
      <c r="C40" s="362" t="s">
        <v>97</v>
      </c>
    </row>
    <row r="41" spans="1:3" ht="13.5" thickBot="1" x14ac:dyDescent="0.25">
      <c r="A41" s="251">
        <v>40</v>
      </c>
      <c r="B41" s="366" t="s">
        <v>703</v>
      </c>
      <c r="C41" s="366" t="s">
        <v>95</v>
      </c>
    </row>
    <row r="42" spans="1:3" ht="13.5" thickBot="1" x14ac:dyDescent="0.25">
      <c r="A42" s="251">
        <v>41</v>
      </c>
      <c r="B42" s="367" t="s">
        <v>704</v>
      </c>
      <c r="C42" s="367" t="s">
        <v>86</v>
      </c>
    </row>
    <row r="43" spans="1:3" ht="13.5" thickBot="1" x14ac:dyDescent="0.25">
      <c r="A43" s="251">
        <v>42</v>
      </c>
      <c r="B43" s="366" t="s">
        <v>705</v>
      </c>
      <c r="C43" s="366" t="s">
        <v>96</v>
      </c>
    </row>
    <row r="44" spans="1:3" ht="26.25" thickBot="1" x14ac:dyDescent="0.25">
      <c r="A44" s="251">
        <v>43</v>
      </c>
      <c r="B44" s="253" t="s">
        <v>706</v>
      </c>
      <c r="C44" s="365" t="s">
        <v>87</v>
      </c>
    </row>
    <row r="45" spans="1:3" ht="13.5" thickBot="1" x14ac:dyDescent="0.25">
      <c r="A45" s="251">
        <v>44</v>
      </c>
      <c r="B45" s="364" t="s">
        <v>707</v>
      </c>
      <c r="C45" s="364" t="s">
        <v>89</v>
      </c>
    </row>
    <row r="46" spans="1:3" x14ac:dyDescent="0.2">
      <c r="A46" s="251">
        <v>45</v>
      </c>
      <c r="B46" s="258" t="s">
        <v>708</v>
      </c>
      <c r="C46" s="258" t="s">
        <v>313</v>
      </c>
    </row>
    <row r="47" spans="1:3" ht="13.5" thickBot="1" x14ac:dyDescent="0.25">
      <c r="A47" s="251">
        <v>46</v>
      </c>
      <c r="B47" s="259" t="s">
        <v>709</v>
      </c>
      <c r="C47" s="259" t="s">
        <v>312</v>
      </c>
    </row>
    <row r="48" spans="1:3" ht="15.75" x14ac:dyDescent="0.2">
      <c r="A48" s="251">
        <v>47</v>
      </c>
      <c r="B48" s="260" t="s">
        <v>710</v>
      </c>
      <c r="C48" s="260" t="s">
        <v>88</v>
      </c>
    </row>
    <row r="49" spans="1:3" ht="25.5" x14ac:dyDescent="0.2">
      <c r="A49" s="251">
        <v>48</v>
      </c>
      <c r="B49" s="370" t="s">
        <v>711</v>
      </c>
      <c r="C49" s="370" t="s">
        <v>344</v>
      </c>
    </row>
    <row r="50" spans="1:3" ht="13.5" thickBot="1" x14ac:dyDescent="0.25">
      <c r="A50" s="251">
        <v>49</v>
      </c>
      <c r="B50" s="256" t="s">
        <v>712</v>
      </c>
      <c r="C50" s="256" t="s">
        <v>154</v>
      </c>
    </row>
    <row r="51" spans="1:3" ht="25.5" x14ac:dyDescent="0.2">
      <c r="A51" s="251">
        <v>50</v>
      </c>
      <c r="B51" s="372" t="s">
        <v>713</v>
      </c>
      <c r="C51" s="372" t="s">
        <v>383</v>
      </c>
    </row>
    <row r="52" spans="1:3" x14ac:dyDescent="0.2">
      <c r="A52" s="251">
        <v>51</v>
      </c>
      <c r="B52" s="256" t="s">
        <v>714</v>
      </c>
      <c r="C52" s="256" t="s">
        <v>7</v>
      </c>
    </row>
    <row r="53" spans="1:3" ht="38.25" x14ac:dyDescent="0.2">
      <c r="A53" s="251">
        <v>52</v>
      </c>
      <c r="B53" s="374" t="s">
        <v>715</v>
      </c>
      <c r="C53" s="374" t="s">
        <v>67</v>
      </c>
    </row>
    <row r="54" spans="1:3" x14ac:dyDescent="0.2">
      <c r="A54" s="251">
        <v>53</v>
      </c>
      <c r="B54" s="256" t="s">
        <v>716</v>
      </c>
      <c r="C54" s="256" t="s">
        <v>8</v>
      </c>
    </row>
    <row r="55" spans="1:3" ht="51" x14ac:dyDescent="0.2">
      <c r="A55" s="251">
        <v>54</v>
      </c>
      <c r="B55" s="374" t="s">
        <v>717</v>
      </c>
      <c r="C55" s="374" t="s">
        <v>384</v>
      </c>
    </row>
    <row r="56" spans="1:3" x14ac:dyDescent="0.2">
      <c r="A56" s="251">
        <v>55</v>
      </c>
      <c r="B56" s="256" t="s">
        <v>718</v>
      </c>
      <c r="C56" s="256" t="s">
        <v>92</v>
      </c>
    </row>
    <row r="57" spans="1:3" ht="39" thickBot="1" x14ac:dyDescent="0.25">
      <c r="A57" s="251">
        <v>56</v>
      </c>
      <c r="B57" s="376" t="s">
        <v>719</v>
      </c>
      <c r="C57" s="376" t="s">
        <v>385</v>
      </c>
    </row>
    <row r="58" spans="1:3" ht="13.5" thickBot="1" x14ac:dyDescent="0.25">
      <c r="A58" s="251">
        <v>57</v>
      </c>
      <c r="B58" s="261" t="s">
        <v>720</v>
      </c>
      <c r="C58" s="261" t="s">
        <v>90</v>
      </c>
    </row>
    <row r="59" spans="1:3" ht="76.5" x14ac:dyDescent="0.2">
      <c r="A59" s="251">
        <v>58</v>
      </c>
      <c r="B59" s="371" t="s">
        <v>721</v>
      </c>
      <c r="C59" s="371" t="s">
        <v>51</v>
      </c>
    </row>
    <row r="60" spans="1:3" ht="25.5" x14ac:dyDescent="0.2">
      <c r="A60" s="251">
        <v>59</v>
      </c>
      <c r="B60" s="373" t="s">
        <v>722</v>
      </c>
      <c r="C60" s="373" t="s">
        <v>151</v>
      </c>
    </row>
    <row r="61" spans="1:3" ht="51.75" thickBot="1" x14ac:dyDescent="0.25">
      <c r="A61" s="251">
        <v>60</v>
      </c>
      <c r="B61" s="375" t="s">
        <v>723</v>
      </c>
      <c r="C61" s="375" t="s">
        <v>485</v>
      </c>
    </row>
    <row r="62" spans="1:3" ht="25.5" x14ac:dyDescent="0.2">
      <c r="A62" s="251">
        <v>61</v>
      </c>
      <c r="B62" s="377" t="s">
        <v>724</v>
      </c>
      <c r="C62" s="377" t="s">
        <v>667</v>
      </c>
    </row>
    <row r="63" spans="1:3" ht="25.5" x14ac:dyDescent="0.2">
      <c r="A63" s="251">
        <v>62</v>
      </c>
      <c r="B63" s="378" t="s">
        <v>725</v>
      </c>
      <c r="C63" s="378" t="s">
        <v>514</v>
      </c>
    </row>
    <row r="64" spans="1:3" ht="51" x14ac:dyDescent="0.2">
      <c r="A64" s="251">
        <v>63</v>
      </c>
      <c r="B64" s="378" t="s">
        <v>726</v>
      </c>
      <c r="C64" s="378" t="s">
        <v>515</v>
      </c>
    </row>
    <row r="65" spans="1:3" ht="51" x14ac:dyDescent="0.2">
      <c r="A65" s="251">
        <v>64</v>
      </c>
      <c r="B65" s="378" t="s">
        <v>727</v>
      </c>
      <c r="C65" s="378" t="s">
        <v>668</v>
      </c>
    </row>
    <row r="66" spans="1:3" ht="26.25" thickBot="1" x14ac:dyDescent="0.25">
      <c r="A66" s="251">
        <v>65</v>
      </c>
      <c r="B66" s="379" t="s">
        <v>728</v>
      </c>
      <c r="C66" s="379" t="s">
        <v>516</v>
      </c>
    </row>
    <row r="67" spans="1:3" x14ac:dyDescent="0.2">
      <c r="A67" s="251">
        <v>66</v>
      </c>
      <c r="B67" s="75" t="s">
        <v>729</v>
      </c>
      <c r="C67" s="75" t="s">
        <v>513</v>
      </c>
    </row>
    <row r="68" spans="1:3" x14ac:dyDescent="0.2">
      <c r="A68" s="251">
        <v>67</v>
      </c>
      <c r="B68" s="320" t="s">
        <v>730</v>
      </c>
      <c r="C68" s="320" t="s">
        <v>119</v>
      </c>
    </row>
    <row r="69" spans="1:3" ht="38.25" x14ac:dyDescent="0.2">
      <c r="A69" s="251">
        <v>68</v>
      </c>
      <c r="B69" s="370" t="s">
        <v>731</v>
      </c>
      <c r="C69" s="370" t="s">
        <v>382</v>
      </c>
    </row>
    <row r="70" spans="1:3" ht="63.75" x14ac:dyDescent="0.2">
      <c r="A70" s="251">
        <v>69</v>
      </c>
      <c r="B70" s="177" t="s">
        <v>732</v>
      </c>
      <c r="C70" s="177" t="s">
        <v>120</v>
      </c>
    </row>
    <row r="71" spans="1:3" ht="13.5" thickBot="1" x14ac:dyDescent="0.25">
      <c r="A71" s="251">
        <v>70</v>
      </c>
      <c r="B71" s="370" t="s">
        <v>733</v>
      </c>
      <c r="C71" s="370" t="s">
        <v>345</v>
      </c>
    </row>
    <row r="72" spans="1:3" ht="13.5" thickBot="1" x14ac:dyDescent="0.25">
      <c r="A72" s="251">
        <v>71</v>
      </c>
      <c r="B72" s="178" t="s">
        <v>734</v>
      </c>
      <c r="C72" s="178" t="s">
        <v>1</v>
      </c>
    </row>
    <row r="73" spans="1:3" x14ac:dyDescent="0.2">
      <c r="A73" s="251">
        <v>72</v>
      </c>
      <c r="B73" s="179" t="s">
        <v>735</v>
      </c>
      <c r="C73" s="179" t="s">
        <v>63</v>
      </c>
    </row>
    <row r="74" spans="1:3" x14ac:dyDescent="0.2">
      <c r="A74" s="251">
        <v>73</v>
      </c>
      <c r="B74" s="180" t="s">
        <v>736</v>
      </c>
      <c r="C74" s="180" t="s">
        <v>69</v>
      </c>
    </row>
    <row r="75" spans="1:3" x14ac:dyDescent="0.2">
      <c r="A75" s="251">
        <v>74</v>
      </c>
      <c r="B75" s="180" t="s">
        <v>737</v>
      </c>
      <c r="C75" s="180" t="s">
        <v>2</v>
      </c>
    </row>
    <row r="76" spans="1:3" x14ac:dyDescent="0.2">
      <c r="A76" s="251">
        <v>75</v>
      </c>
      <c r="B76" s="180" t="s">
        <v>738</v>
      </c>
      <c r="C76" s="180" t="s">
        <v>123</v>
      </c>
    </row>
    <row r="77" spans="1:3" x14ac:dyDescent="0.2">
      <c r="A77" s="251">
        <v>76</v>
      </c>
      <c r="B77" s="180" t="s">
        <v>739</v>
      </c>
      <c r="C77" s="180" t="s">
        <v>12</v>
      </c>
    </row>
    <row r="78" spans="1:3" x14ac:dyDescent="0.2">
      <c r="A78" s="251">
        <v>77</v>
      </c>
      <c r="B78" s="180" t="s">
        <v>742</v>
      </c>
      <c r="C78" s="180" t="s">
        <v>545</v>
      </c>
    </row>
    <row r="79" spans="1:3" x14ac:dyDescent="0.2">
      <c r="A79" s="251">
        <v>78</v>
      </c>
      <c r="B79" s="180" t="s">
        <v>741</v>
      </c>
      <c r="C79" s="180" t="s">
        <v>546</v>
      </c>
    </row>
    <row r="80" spans="1:3" ht="38.25" x14ac:dyDescent="0.2">
      <c r="A80" s="251">
        <v>79</v>
      </c>
      <c r="B80" s="81" t="s">
        <v>744</v>
      </c>
      <c r="C80" s="381" t="s">
        <v>614</v>
      </c>
    </row>
    <row r="81" spans="1:3" x14ac:dyDescent="0.2">
      <c r="A81" s="251">
        <v>80</v>
      </c>
      <c r="B81" s="180" t="s">
        <v>740</v>
      </c>
      <c r="C81" s="180" t="s">
        <v>346</v>
      </c>
    </row>
    <row r="82" spans="1:3" ht="38.25" x14ac:dyDescent="0.2">
      <c r="A82" s="251">
        <v>81</v>
      </c>
      <c r="B82" s="315" t="s">
        <v>743</v>
      </c>
      <c r="C82" s="315" t="s">
        <v>657</v>
      </c>
    </row>
    <row r="83" spans="1:3" x14ac:dyDescent="0.2">
      <c r="A83" s="251">
        <v>82</v>
      </c>
      <c r="B83" s="180" t="s">
        <v>745</v>
      </c>
      <c r="C83" s="180" t="s">
        <v>72</v>
      </c>
    </row>
    <row r="84" spans="1:3" ht="25.5" x14ac:dyDescent="0.2">
      <c r="A84" s="251">
        <v>83</v>
      </c>
      <c r="B84" s="383" t="s">
        <v>746</v>
      </c>
      <c r="C84" s="383" t="s">
        <v>615</v>
      </c>
    </row>
    <row r="85" spans="1:3" x14ac:dyDescent="0.2">
      <c r="A85" s="251">
        <v>84</v>
      </c>
      <c r="B85" s="180" t="s">
        <v>747</v>
      </c>
      <c r="C85" s="180" t="s">
        <v>547</v>
      </c>
    </row>
    <row r="86" spans="1:3" x14ac:dyDescent="0.2">
      <c r="A86" s="251">
        <v>85</v>
      </c>
      <c r="B86" s="383" t="s">
        <v>748</v>
      </c>
      <c r="C86" s="315" t="s">
        <v>658</v>
      </c>
    </row>
    <row r="87" spans="1:3" ht="13.5" thickBot="1" x14ac:dyDescent="0.25">
      <c r="A87" s="251">
        <v>86</v>
      </c>
      <c r="B87" s="181" t="s">
        <v>749</v>
      </c>
      <c r="C87" s="181" t="s">
        <v>511</v>
      </c>
    </row>
    <row r="88" spans="1:3" x14ac:dyDescent="0.2">
      <c r="A88" s="251">
        <v>87</v>
      </c>
      <c r="B88" s="392" t="s">
        <v>750</v>
      </c>
      <c r="C88" s="381" t="s">
        <v>538</v>
      </c>
    </row>
    <row r="89" spans="1:3" ht="13.5" thickBot="1" x14ac:dyDescent="0.25">
      <c r="A89" s="251">
        <v>88</v>
      </c>
      <c r="B89" s="80" t="s">
        <v>751</v>
      </c>
      <c r="C89" s="80" t="s">
        <v>548</v>
      </c>
    </row>
    <row r="90" spans="1:3" ht="13.5" thickBot="1" x14ac:dyDescent="0.25">
      <c r="A90" s="251">
        <v>89</v>
      </c>
      <c r="B90" s="392" t="s">
        <v>752</v>
      </c>
      <c r="C90" s="381" t="s">
        <v>539</v>
      </c>
    </row>
    <row r="91" spans="1:3" x14ac:dyDescent="0.2">
      <c r="A91" s="251">
        <v>90</v>
      </c>
      <c r="B91" s="172" t="s">
        <v>759</v>
      </c>
      <c r="C91" s="172" t="s">
        <v>549</v>
      </c>
    </row>
    <row r="92" spans="1:3" x14ac:dyDescent="0.2">
      <c r="A92" s="251">
        <v>91</v>
      </c>
      <c r="B92" s="180" t="s">
        <v>753</v>
      </c>
      <c r="C92" s="180" t="s">
        <v>64</v>
      </c>
    </row>
    <row r="93" spans="1:3" ht="25.5" x14ac:dyDescent="0.2">
      <c r="A93" s="251">
        <v>92</v>
      </c>
      <c r="B93" s="383" t="s">
        <v>754</v>
      </c>
      <c r="C93" s="383" t="s">
        <v>464</v>
      </c>
    </row>
    <row r="94" spans="1:3" x14ac:dyDescent="0.2">
      <c r="A94" s="251">
        <v>93</v>
      </c>
      <c r="B94" s="185" t="s">
        <v>755</v>
      </c>
      <c r="C94" s="185" t="s">
        <v>348</v>
      </c>
    </row>
    <row r="95" spans="1:3" ht="25.5" x14ac:dyDescent="0.2">
      <c r="A95" s="251">
        <v>94</v>
      </c>
      <c r="B95" s="380" t="s">
        <v>756</v>
      </c>
      <c r="C95" s="380" t="s">
        <v>512</v>
      </c>
    </row>
    <row r="96" spans="1:3" x14ac:dyDescent="0.2">
      <c r="A96" s="251">
        <v>95</v>
      </c>
      <c r="B96" s="180" t="s">
        <v>757</v>
      </c>
      <c r="C96" s="180" t="s">
        <v>349</v>
      </c>
    </row>
    <row r="97" spans="1:3" ht="38.25" x14ac:dyDescent="0.2">
      <c r="A97" s="251">
        <v>96</v>
      </c>
      <c r="B97" s="383" t="s">
        <v>758</v>
      </c>
      <c r="C97" s="383" t="s">
        <v>465</v>
      </c>
    </row>
    <row r="98" spans="1:3" x14ac:dyDescent="0.2">
      <c r="A98" s="251">
        <v>97</v>
      </c>
      <c r="B98" s="180" t="s">
        <v>760</v>
      </c>
      <c r="C98" s="180" t="s">
        <v>73</v>
      </c>
    </row>
    <row r="99" spans="1:3" ht="38.25" x14ac:dyDescent="0.2">
      <c r="A99" s="251">
        <v>98</v>
      </c>
      <c r="B99" s="383" t="s">
        <v>761</v>
      </c>
      <c r="C99" s="383" t="s">
        <v>466</v>
      </c>
    </row>
    <row r="100" spans="1:3" x14ac:dyDescent="0.2">
      <c r="A100" s="251">
        <v>99</v>
      </c>
      <c r="B100" s="180" t="s">
        <v>762</v>
      </c>
      <c r="C100" s="180" t="s">
        <v>550</v>
      </c>
    </row>
    <row r="101" spans="1:3" ht="38.25" x14ac:dyDescent="0.2">
      <c r="A101" s="251">
        <v>100</v>
      </c>
      <c r="B101" s="83" t="s">
        <v>763</v>
      </c>
      <c r="C101" s="83" t="s">
        <v>456</v>
      </c>
    </row>
    <row r="102" spans="1:3" ht="26.25" thickBot="1" x14ac:dyDescent="0.25">
      <c r="A102" s="251">
        <v>101</v>
      </c>
      <c r="B102" s="181" t="s">
        <v>764</v>
      </c>
      <c r="C102" s="181" t="s">
        <v>347</v>
      </c>
    </row>
    <row r="103" spans="1:3" ht="39" thickBot="1" x14ac:dyDescent="0.25">
      <c r="A103" s="251">
        <v>102</v>
      </c>
      <c r="B103" s="383" t="s">
        <v>765</v>
      </c>
      <c r="C103" s="383" t="s">
        <v>381</v>
      </c>
    </row>
    <row r="104" spans="1:3" ht="13.5" thickBot="1" x14ac:dyDescent="0.25">
      <c r="A104" s="251">
        <v>103</v>
      </c>
      <c r="B104" s="172" t="s">
        <v>766</v>
      </c>
      <c r="C104" s="172" t="s">
        <v>350</v>
      </c>
    </row>
    <row r="105" spans="1:3" ht="25.5" x14ac:dyDescent="0.2">
      <c r="A105" s="251">
        <v>104</v>
      </c>
      <c r="B105" s="393" t="s">
        <v>767</v>
      </c>
      <c r="C105" s="179" t="s">
        <v>666</v>
      </c>
    </row>
    <row r="106" spans="1:3" ht="25.5" x14ac:dyDescent="0.2">
      <c r="A106" s="251">
        <v>105</v>
      </c>
      <c r="B106" s="383" t="s">
        <v>768</v>
      </c>
      <c r="C106" s="383" t="s">
        <v>461</v>
      </c>
    </row>
    <row r="107" spans="1:3" ht="25.5" x14ac:dyDescent="0.2">
      <c r="A107" s="251">
        <v>106</v>
      </c>
      <c r="B107" s="180" t="s">
        <v>769</v>
      </c>
      <c r="C107" s="180" t="s">
        <v>616</v>
      </c>
    </row>
    <row r="108" spans="1:3" ht="114.75" x14ac:dyDescent="0.2">
      <c r="A108" s="251">
        <v>107</v>
      </c>
      <c r="B108" s="383" t="s">
        <v>770</v>
      </c>
      <c r="C108" s="383" t="s">
        <v>620</v>
      </c>
    </row>
    <row r="109" spans="1:3" ht="38.25" x14ac:dyDescent="0.2">
      <c r="A109" s="251">
        <v>108</v>
      </c>
      <c r="B109" s="397" t="s">
        <v>771</v>
      </c>
      <c r="C109" s="180" t="s">
        <v>623</v>
      </c>
    </row>
    <row r="110" spans="1:3" ht="102" x14ac:dyDescent="0.2">
      <c r="A110" s="251">
        <v>109</v>
      </c>
      <c r="B110" s="115" t="s">
        <v>772</v>
      </c>
      <c r="C110" s="383" t="s">
        <v>645</v>
      </c>
    </row>
    <row r="111" spans="1:3" x14ac:dyDescent="0.2">
      <c r="A111" s="251">
        <v>110</v>
      </c>
      <c r="B111" s="274" t="s">
        <v>773</v>
      </c>
      <c r="C111" s="274" t="s">
        <v>551</v>
      </c>
    </row>
    <row r="112" spans="1:3" ht="76.5" x14ac:dyDescent="0.2">
      <c r="A112" s="251">
        <v>111</v>
      </c>
      <c r="B112" s="275" t="s">
        <v>774</v>
      </c>
      <c r="C112" s="275" t="s">
        <v>646</v>
      </c>
    </row>
    <row r="113" spans="1:3" x14ac:dyDescent="0.2">
      <c r="A113" s="251">
        <v>112</v>
      </c>
      <c r="B113" s="180" t="s">
        <v>775</v>
      </c>
      <c r="C113" s="180" t="s">
        <v>351</v>
      </c>
    </row>
    <row r="114" spans="1:3" ht="25.5" x14ac:dyDescent="0.2">
      <c r="A114" s="251">
        <v>113</v>
      </c>
      <c r="B114" s="177" t="s">
        <v>776</v>
      </c>
      <c r="C114" s="177" t="s">
        <v>455</v>
      </c>
    </row>
    <row r="115" spans="1:3" x14ac:dyDescent="0.2">
      <c r="A115" s="251">
        <v>114</v>
      </c>
      <c r="B115" s="180" t="s">
        <v>777</v>
      </c>
      <c r="C115" s="180" t="s">
        <v>70</v>
      </c>
    </row>
    <row r="116" spans="1:3" x14ac:dyDescent="0.2">
      <c r="A116" s="251">
        <v>115</v>
      </c>
      <c r="B116" s="383" t="s">
        <v>778</v>
      </c>
      <c r="C116" s="383" t="s">
        <v>352</v>
      </c>
    </row>
    <row r="117" spans="1:3" ht="26.25" thickBot="1" x14ac:dyDescent="0.25">
      <c r="A117" s="251">
        <v>116</v>
      </c>
      <c r="B117" s="181" t="s">
        <v>779</v>
      </c>
      <c r="C117" s="181" t="s">
        <v>79</v>
      </c>
    </row>
    <row r="118" spans="1:3" ht="26.25" thickBot="1" x14ac:dyDescent="0.25">
      <c r="A118" s="251">
        <v>117</v>
      </c>
      <c r="B118" s="383" t="s">
        <v>780</v>
      </c>
      <c r="C118" s="383" t="s">
        <v>353</v>
      </c>
    </row>
    <row r="119" spans="1:3" x14ac:dyDescent="0.2">
      <c r="A119" s="251">
        <v>118</v>
      </c>
      <c r="B119" s="172" t="s">
        <v>781</v>
      </c>
      <c r="C119" s="172" t="s">
        <v>68</v>
      </c>
    </row>
    <row r="120" spans="1:3" ht="38.25" x14ac:dyDescent="0.2">
      <c r="A120" s="251">
        <v>119</v>
      </c>
      <c r="B120" s="383" t="s">
        <v>782</v>
      </c>
      <c r="C120" s="383" t="s">
        <v>467</v>
      </c>
    </row>
    <row r="121" spans="1:3" ht="15.75" x14ac:dyDescent="0.2">
      <c r="A121" s="251">
        <v>120</v>
      </c>
      <c r="B121" s="182" t="s">
        <v>783</v>
      </c>
      <c r="C121" s="182" t="s">
        <v>65</v>
      </c>
    </row>
    <row r="122" spans="1:3" x14ac:dyDescent="0.2">
      <c r="A122" s="251">
        <v>121</v>
      </c>
      <c r="B122" s="383" t="s">
        <v>785</v>
      </c>
      <c r="C122" s="383" t="s">
        <v>624</v>
      </c>
    </row>
    <row r="123" spans="1:3" x14ac:dyDescent="0.2">
      <c r="A123" s="251">
        <v>122</v>
      </c>
      <c r="B123" s="180" t="s">
        <v>784</v>
      </c>
      <c r="C123" s="180" t="s">
        <v>356</v>
      </c>
    </row>
    <row r="124" spans="1:3" ht="51" x14ac:dyDescent="0.2">
      <c r="A124" s="251">
        <v>123</v>
      </c>
      <c r="B124" s="402" t="s">
        <v>1064</v>
      </c>
      <c r="C124" s="382" t="s">
        <v>625</v>
      </c>
    </row>
    <row r="125" spans="1:3" ht="25.5" x14ac:dyDescent="0.2">
      <c r="A125" s="251">
        <v>124</v>
      </c>
      <c r="B125" s="180" t="s">
        <v>786</v>
      </c>
      <c r="C125" s="180" t="s">
        <v>354</v>
      </c>
    </row>
    <row r="126" spans="1:3" x14ac:dyDescent="0.2">
      <c r="A126" s="251">
        <v>125</v>
      </c>
      <c r="B126" s="180" t="s">
        <v>787</v>
      </c>
      <c r="C126" s="180" t="s">
        <v>480</v>
      </c>
    </row>
    <row r="127" spans="1:3" x14ac:dyDescent="0.2">
      <c r="A127" s="251">
        <v>126</v>
      </c>
      <c r="B127" s="180" t="s">
        <v>788</v>
      </c>
      <c r="C127" s="180" t="s">
        <v>355</v>
      </c>
    </row>
    <row r="128" spans="1:3" x14ac:dyDescent="0.2">
      <c r="A128" s="251">
        <v>127</v>
      </c>
      <c r="B128" s="180" t="s">
        <v>789</v>
      </c>
      <c r="C128" s="180" t="s">
        <v>357</v>
      </c>
    </row>
    <row r="129" spans="1:3" x14ac:dyDescent="0.2">
      <c r="A129" s="251">
        <v>128</v>
      </c>
      <c r="B129" s="180" t="s">
        <v>790</v>
      </c>
      <c r="C129" s="180" t="s">
        <v>358</v>
      </c>
    </row>
    <row r="130" spans="1:3" x14ac:dyDescent="0.2">
      <c r="A130" s="251">
        <v>129</v>
      </c>
      <c r="B130" s="180" t="s">
        <v>791</v>
      </c>
      <c r="C130" s="180" t="s">
        <v>552</v>
      </c>
    </row>
    <row r="131" spans="1:3" ht="56.25" customHeight="1" x14ac:dyDescent="0.2">
      <c r="A131" s="251">
        <v>130</v>
      </c>
      <c r="B131" s="273" t="s">
        <v>793</v>
      </c>
      <c r="C131" s="273" t="s">
        <v>522</v>
      </c>
    </row>
    <row r="132" spans="1:3" x14ac:dyDescent="0.2">
      <c r="A132" s="251">
        <v>131</v>
      </c>
      <c r="B132" s="119" t="s">
        <v>792</v>
      </c>
      <c r="C132" s="119" t="s">
        <v>359</v>
      </c>
    </row>
    <row r="133" spans="1:3" x14ac:dyDescent="0.2">
      <c r="A133" s="251">
        <v>132</v>
      </c>
      <c r="B133" s="180" t="s">
        <v>794</v>
      </c>
      <c r="C133" s="281" t="s">
        <v>553</v>
      </c>
    </row>
    <row r="134" spans="1:3" ht="38.25" x14ac:dyDescent="0.2">
      <c r="A134" s="251">
        <v>133</v>
      </c>
      <c r="B134" s="273" t="s">
        <v>795</v>
      </c>
      <c r="C134" s="273" t="s">
        <v>540</v>
      </c>
    </row>
    <row r="135" spans="1:3" x14ac:dyDescent="0.2">
      <c r="A135" s="251">
        <v>134</v>
      </c>
      <c r="B135" s="119" t="s">
        <v>792</v>
      </c>
      <c r="C135" s="119" t="s">
        <v>359</v>
      </c>
    </row>
    <row r="136" spans="1:3" ht="25.5" x14ac:dyDescent="0.2">
      <c r="A136" s="251">
        <v>135</v>
      </c>
      <c r="B136" s="180" t="s">
        <v>796</v>
      </c>
      <c r="C136" s="180" t="s">
        <v>481</v>
      </c>
    </row>
    <row r="137" spans="1:3" ht="25.5" x14ac:dyDescent="0.2">
      <c r="A137" s="251">
        <v>136</v>
      </c>
      <c r="B137" s="394" t="s">
        <v>1021</v>
      </c>
      <c r="C137" s="281" t="s">
        <v>554</v>
      </c>
    </row>
    <row r="138" spans="1:3" ht="96" customHeight="1" x14ac:dyDescent="0.2">
      <c r="A138" s="251">
        <v>137</v>
      </c>
      <c r="B138" s="395" t="s">
        <v>1022</v>
      </c>
      <c r="C138" s="315" t="s">
        <v>636</v>
      </c>
    </row>
    <row r="139" spans="1:3" ht="16.7" customHeight="1" x14ac:dyDescent="0.2">
      <c r="A139" s="251">
        <v>138</v>
      </c>
      <c r="B139" s="394" t="s">
        <v>1023</v>
      </c>
      <c r="C139" s="281" t="s">
        <v>543</v>
      </c>
    </row>
    <row r="140" spans="1:3" ht="93.75" customHeight="1" x14ac:dyDescent="0.2">
      <c r="A140" s="251">
        <v>139</v>
      </c>
      <c r="B140" s="395" t="s">
        <v>1065</v>
      </c>
      <c r="C140" s="315" t="s">
        <v>637</v>
      </c>
    </row>
    <row r="141" spans="1:3" ht="25.5" x14ac:dyDescent="0.2">
      <c r="A141" s="251">
        <v>140</v>
      </c>
      <c r="B141" s="394" t="s">
        <v>1024</v>
      </c>
      <c r="C141" s="281" t="s">
        <v>541</v>
      </c>
    </row>
    <row r="142" spans="1:3" ht="102.4" customHeight="1" x14ac:dyDescent="0.2">
      <c r="A142" s="251">
        <v>141</v>
      </c>
      <c r="B142" s="395" t="s">
        <v>1025</v>
      </c>
      <c r="C142" s="315" t="s">
        <v>659</v>
      </c>
    </row>
    <row r="143" spans="1:3" ht="25.5" x14ac:dyDescent="0.2">
      <c r="A143" s="251">
        <v>142</v>
      </c>
      <c r="B143" s="394" t="s">
        <v>1026</v>
      </c>
      <c r="C143" s="281" t="s">
        <v>642</v>
      </c>
    </row>
    <row r="144" spans="1:3" x14ac:dyDescent="0.2">
      <c r="A144" s="251">
        <v>143</v>
      </c>
      <c r="B144" s="396" t="s">
        <v>1005</v>
      </c>
      <c r="C144" s="316" t="s">
        <v>105</v>
      </c>
    </row>
    <row r="145" spans="1:3" x14ac:dyDescent="0.2">
      <c r="A145" s="251">
        <v>144</v>
      </c>
      <c r="B145" s="396" t="s">
        <v>1027</v>
      </c>
      <c r="C145" s="316" t="s">
        <v>361</v>
      </c>
    </row>
    <row r="146" spans="1:3" x14ac:dyDescent="0.2">
      <c r="A146" s="251">
        <v>145</v>
      </c>
      <c r="B146" s="396" t="s">
        <v>1028</v>
      </c>
      <c r="C146" s="316" t="s">
        <v>643</v>
      </c>
    </row>
    <row r="147" spans="1:3" ht="63.75" x14ac:dyDescent="0.2">
      <c r="A147" s="251">
        <v>146</v>
      </c>
      <c r="B147" s="395" t="s">
        <v>1029</v>
      </c>
      <c r="C147" s="315" t="s">
        <v>638</v>
      </c>
    </row>
    <row r="148" spans="1:3" x14ac:dyDescent="0.2">
      <c r="A148" s="251">
        <v>147</v>
      </c>
      <c r="B148" s="180" t="s">
        <v>797</v>
      </c>
      <c r="C148" s="180" t="s">
        <v>362</v>
      </c>
    </row>
    <row r="149" spans="1:3" ht="25.5" x14ac:dyDescent="0.2">
      <c r="A149" s="251">
        <v>148</v>
      </c>
      <c r="B149" s="180" t="s">
        <v>798</v>
      </c>
      <c r="C149" s="180" t="s">
        <v>497</v>
      </c>
    </row>
    <row r="150" spans="1:3" ht="51" x14ac:dyDescent="0.2">
      <c r="A150" s="251">
        <v>149</v>
      </c>
      <c r="B150" s="383" t="s">
        <v>799</v>
      </c>
      <c r="C150" s="383" t="s">
        <v>468</v>
      </c>
    </row>
    <row r="151" spans="1:3" x14ac:dyDescent="0.2">
      <c r="A151" s="251">
        <v>150</v>
      </c>
      <c r="B151" s="180" t="s">
        <v>800</v>
      </c>
      <c r="C151" s="180" t="s">
        <v>363</v>
      </c>
    </row>
    <row r="152" spans="1:3" x14ac:dyDescent="0.2">
      <c r="A152" s="251">
        <v>151</v>
      </c>
      <c r="B152" s="119" t="s">
        <v>801</v>
      </c>
      <c r="C152" s="119" t="s">
        <v>462</v>
      </c>
    </row>
    <row r="153" spans="1:3" ht="38.25" x14ac:dyDescent="0.2">
      <c r="A153" s="251">
        <v>152</v>
      </c>
      <c r="B153" s="383" t="s">
        <v>802</v>
      </c>
      <c r="C153" s="383" t="s">
        <v>631</v>
      </c>
    </row>
    <row r="154" spans="1:3" x14ac:dyDescent="0.2">
      <c r="A154" s="251">
        <v>153</v>
      </c>
      <c r="B154" s="180" t="s">
        <v>803</v>
      </c>
      <c r="C154" s="180" t="s">
        <v>364</v>
      </c>
    </row>
    <row r="155" spans="1:3" x14ac:dyDescent="0.2">
      <c r="A155" s="251">
        <v>154</v>
      </c>
      <c r="B155" s="383" t="s">
        <v>804</v>
      </c>
      <c r="C155" s="383" t="s">
        <v>153</v>
      </c>
    </row>
    <row r="156" spans="1:3" x14ac:dyDescent="0.2">
      <c r="A156" s="251">
        <v>155</v>
      </c>
      <c r="B156" s="119" t="s">
        <v>805</v>
      </c>
      <c r="C156" s="119" t="s">
        <v>376</v>
      </c>
    </row>
    <row r="157" spans="1:3" ht="25.5" x14ac:dyDescent="0.2">
      <c r="A157" s="251">
        <v>156</v>
      </c>
      <c r="B157" s="180" t="s">
        <v>806</v>
      </c>
      <c r="C157" s="180" t="s">
        <v>365</v>
      </c>
    </row>
    <row r="158" spans="1:3" ht="25.5" x14ac:dyDescent="0.2">
      <c r="A158" s="251">
        <v>157</v>
      </c>
      <c r="B158" s="180" t="s">
        <v>807</v>
      </c>
      <c r="C158" s="180" t="s">
        <v>366</v>
      </c>
    </row>
    <row r="159" spans="1:3" ht="25.5" x14ac:dyDescent="0.2">
      <c r="A159" s="251">
        <v>158</v>
      </c>
      <c r="B159" s="397" t="s">
        <v>1030</v>
      </c>
      <c r="C159" s="180" t="s">
        <v>542</v>
      </c>
    </row>
    <row r="160" spans="1:3" ht="51" x14ac:dyDescent="0.2">
      <c r="A160" s="251">
        <v>159</v>
      </c>
      <c r="B160" s="395" t="s">
        <v>1031</v>
      </c>
      <c r="C160" s="315" t="s">
        <v>617</v>
      </c>
    </row>
    <row r="161" spans="1:3" x14ac:dyDescent="0.2">
      <c r="A161" s="251">
        <v>160</v>
      </c>
      <c r="B161" s="180" t="s">
        <v>808</v>
      </c>
      <c r="C161" s="180" t="s">
        <v>431</v>
      </c>
    </row>
    <row r="162" spans="1:3" x14ac:dyDescent="0.2">
      <c r="A162" s="251">
        <v>161</v>
      </c>
      <c r="B162" s="119" t="s">
        <v>809</v>
      </c>
      <c r="C162" s="119" t="s">
        <v>393</v>
      </c>
    </row>
    <row r="163" spans="1:3" x14ac:dyDescent="0.2">
      <c r="A163" s="251">
        <v>162</v>
      </c>
      <c r="B163" s="180" t="s">
        <v>810</v>
      </c>
      <c r="C163" s="180" t="s">
        <v>432</v>
      </c>
    </row>
    <row r="164" spans="1:3" x14ac:dyDescent="0.2">
      <c r="A164" s="251">
        <v>163</v>
      </c>
      <c r="B164" s="119" t="s">
        <v>811</v>
      </c>
      <c r="C164" s="119" t="s">
        <v>392</v>
      </c>
    </row>
    <row r="165" spans="1:3" ht="25.5" x14ac:dyDescent="0.2">
      <c r="A165" s="251">
        <v>164</v>
      </c>
      <c r="B165" s="383" t="s">
        <v>812</v>
      </c>
      <c r="C165" s="383" t="s">
        <v>632</v>
      </c>
    </row>
    <row r="166" spans="1:3" ht="13.5" thickBot="1" x14ac:dyDescent="0.25">
      <c r="A166" s="251">
        <v>165</v>
      </c>
      <c r="B166" s="181" t="s">
        <v>813</v>
      </c>
      <c r="C166" s="181" t="s">
        <v>367</v>
      </c>
    </row>
    <row r="167" spans="1:3" ht="38.25" x14ac:dyDescent="0.2">
      <c r="A167" s="251">
        <v>166</v>
      </c>
      <c r="B167" s="383" t="s">
        <v>814</v>
      </c>
      <c r="C167" s="383" t="s">
        <v>482</v>
      </c>
    </row>
    <row r="168" spans="1:3" ht="15.75" x14ac:dyDescent="0.2">
      <c r="A168" s="251">
        <v>167</v>
      </c>
      <c r="B168" s="183" t="s">
        <v>815</v>
      </c>
      <c r="C168" s="183" t="s">
        <v>371</v>
      </c>
    </row>
    <row r="169" spans="1:3" x14ac:dyDescent="0.2">
      <c r="A169" s="251">
        <v>168</v>
      </c>
      <c r="B169" s="180" t="s">
        <v>816</v>
      </c>
      <c r="C169" s="180" t="s">
        <v>372</v>
      </c>
    </row>
    <row r="170" spans="1:3" ht="25.5" x14ac:dyDescent="0.2">
      <c r="A170" s="251">
        <v>169</v>
      </c>
      <c r="B170" s="380" t="s">
        <v>817</v>
      </c>
      <c r="C170" s="380" t="s">
        <v>483</v>
      </c>
    </row>
    <row r="171" spans="1:3" ht="13.5" thickBot="1" x14ac:dyDescent="0.25">
      <c r="A171" s="251">
        <v>170</v>
      </c>
      <c r="B171" s="185" t="s">
        <v>818</v>
      </c>
      <c r="C171" s="185" t="s">
        <v>373</v>
      </c>
    </row>
    <row r="172" spans="1:3" ht="13.5" thickBot="1" x14ac:dyDescent="0.25">
      <c r="A172" s="251">
        <v>171</v>
      </c>
      <c r="B172" s="178" t="s">
        <v>819</v>
      </c>
      <c r="C172" s="178" t="s">
        <v>375</v>
      </c>
    </row>
    <row r="173" spans="1:3" ht="69" customHeight="1" thickBot="1" x14ac:dyDescent="0.25">
      <c r="A173" s="251">
        <v>172</v>
      </c>
      <c r="B173" s="317" t="s">
        <v>820</v>
      </c>
      <c r="C173" s="317" t="s">
        <v>523</v>
      </c>
    </row>
    <row r="174" spans="1:3" x14ac:dyDescent="0.2">
      <c r="A174" s="251">
        <v>173</v>
      </c>
      <c r="B174" s="184" t="s">
        <v>821</v>
      </c>
      <c r="C174" s="184" t="s">
        <v>13</v>
      </c>
    </row>
    <row r="175" spans="1:3" x14ac:dyDescent="0.2">
      <c r="A175" s="251">
        <v>174</v>
      </c>
      <c r="B175" s="119" t="s">
        <v>822</v>
      </c>
      <c r="C175" s="119" t="s">
        <v>377</v>
      </c>
    </row>
    <row r="176" spans="1:3" x14ac:dyDescent="0.2">
      <c r="A176" s="251">
        <v>175</v>
      </c>
      <c r="B176" s="185" t="s">
        <v>823</v>
      </c>
      <c r="C176" s="185" t="s">
        <v>3</v>
      </c>
    </row>
    <row r="177" spans="1:3" ht="13.5" thickBot="1" x14ac:dyDescent="0.25">
      <c r="A177" s="251">
        <v>176</v>
      </c>
      <c r="B177" s="185" t="s">
        <v>824</v>
      </c>
      <c r="C177" s="185" t="s">
        <v>374</v>
      </c>
    </row>
    <row r="178" spans="1:3" x14ac:dyDescent="0.2">
      <c r="A178" s="251">
        <v>177</v>
      </c>
      <c r="B178" s="172" t="s">
        <v>825</v>
      </c>
      <c r="C178" s="172" t="s">
        <v>113</v>
      </c>
    </row>
    <row r="179" spans="1:3" ht="13.5" thickBot="1" x14ac:dyDescent="0.25">
      <c r="A179" s="251">
        <v>178</v>
      </c>
      <c r="B179" s="254" t="s">
        <v>826</v>
      </c>
      <c r="C179" s="370" t="s">
        <v>296</v>
      </c>
    </row>
    <row r="180" spans="1:3" ht="13.5" thickBot="1" x14ac:dyDescent="0.25">
      <c r="A180" s="251">
        <v>179</v>
      </c>
      <c r="B180" s="184" t="s">
        <v>827</v>
      </c>
      <c r="C180" s="184" t="s">
        <v>4</v>
      </c>
    </row>
    <row r="181" spans="1:3" ht="51" x14ac:dyDescent="0.2">
      <c r="A181" s="251">
        <v>180</v>
      </c>
      <c r="B181" s="173" t="s">
        <v>828</v>
      </c>
      <c r="C181" s="173" t="s">
        <v>488</v>
      </c>
    </row>
    <row r="182" spans="1:3" ht="63.75" x14ac:dyDescent="0.2">
      <c r="A182" s="251">
        <v>181</v>
      </c>
      <c r="B182" s="388" t="s">
        <v>829</v>
      </c>
      <c r="C182" s="380" t="s">
        <v>502</v>
      </c>
    </row>
    <row r="183" spans="1:3" ht="38.25" x14ac:dyDescent="0.2">
      <c r="A183" s="251">
        <v>182</v>
      </c>
      <c r="B183" s="186" t="s">
        <v>830</v>
      </c>
      <c r="C183" s="186" t="s">
        <v>300</v>
      </c>
    </row>
    <row r="184" spans="1:3" x14ac:dyDescent="0.2">
      <c r="A184" s="251">
        <v>183</v>
      </c>
      <c r="B184" s="185" t="s">
        <v>831</v>
      </c>
      <c r="C184" s="185" t="s">
        <v>49</v>
      </c>
    </row>
    <row r="185" spans="1:3" ht="51" x14ac:dyDescent="0.2">
      <c r="A185" s="251">
        <v>184</v>
      </c>
      <c r="B185" s="174" t="s">
        <v>832</v>
      </c>
      <c r="C185" s="174" t="s">
        <v>487</v>
      </c>
    </row>
    <row r="186" spans="1:3" ht="63.75" x14ac:dyDescent="0.2">
      <c r="A186" s="251">
        <v>185</v>
      </c>
      <c r="B186" s="388" t="s">
        <v>833</v>
      </c>
      <c r="C186" s="380" t="s">
        <v>503</v>
      </c>
    </row>
    <row r="187" spans="1:3" ht="51" x14ac:dyDescent="0.2">
      <c r="A187" s="251">
        <v>186</v>
      </c>
      <c r="B187" s="186" t="s">
        <v>834</v>
      </c>
      <c r="C187" s="186" t="s">
        <v>469</v>
      </c>
    </row>
    <row r="188" spans="1:3" x14ac:dyDescent="0.2">
      <c r="A188" s="251">
        <v>187</v>
      </c>
      <c r="B188" s="255" t="s">
        <v>835</v>
      </c>
      <c r="C188" s="255" t="s">
        <v>50</v>
      </c>
    </row>
    <row r="189" spans="1:3" ht="140.25" x14ac:dyDescent="0.2">
      <c r="A189" s="251">
        <v>188</v>
      </c>
      <c r="B189" s="388" t="s">
        <v>836</v>
      </c>
      <c r="C189" s="380" t="s">
        <v>433</v>
      </c>
    </row>
    <row r="190" spans="1:3" ht="38.25" x14ac:dyDescent="0.2">
      <c r="A190" s="251">
        <v>189</v>
      </c>
      <c r="B190" s="388" t="s">
        <v>837</v>
      </c>
      <c r="C190" s="380" t="s">
        <v>301</v>
      </c>
    </row>
    <row r="191" spans="1:3" x14ac:dyDescent="0.2">
      <c r="A191" s="251">
        <v>190</v>
      </c>
      <c r="B191" s="185" t="s">
        <v>838</v>
      </c>
      <c r="C191" s="185" t="s">
        <v>52</v>
      </c>
    </row>
    <row r="192" spans="1:3" ht="63.75" x14ac:dyDescent="0.2">
      <c r="A192" s="251">
        <v>191</v>
      </c>
      <c r="B192" s="174" t="s">
        <v>839</v>
      </c>
      <c r="C192" s="174" t="s">
        <v>633</v>
      </c>
    </row>
    <row r="193" spans="1:3" ht="89.25" x14ac:dyDescent="0.2">
      <c r="A193" s="251">
        <v>192</v>
      </c>
      <c r="B193" s="388" t="s">
        <v>840</v>
      </c>
      <c r="C193" s="380" t="s">
        <v>504</v>
      </c>
    </row>
    <row r="194" spans="1:3" x14ac:dyDescent="0.2">
      <c r="A194" s="251">
        <v>193</v>
      </c>
      <c r="B194" s="187" t="s">
        <v>841</v>
      </c>
      <c r="C194" s="187" t="s">
        <v>437</v>
      </c>
    </row>
    <row r="195" spans="1:3" ht="25.5" x14ac:dyDescent="0.2">
      <c r="A195" s="251">
        <v>194</v>
      </c>
      <c r="B195" s="388" t="s">
        <v>842</v>
      </c>
      <c r="C195" s="380" t="s">
        <v>436</v>
      </c>
    </row>
    <row r="196" spans="1:3" ht="25.5" x14ac:dyDescent="0.2">
      <c r="A196" s="251">
        <v>195</v>
      </c>
      <c r="B196" s="187" t="s">
        <v>843</v>
      </c>
      <c r="C196" s="187" t="s">
        <v>438</v>
      </c>
    </row>
    <row r="197" spans="1:3" x14ac:dyDescent="0.2">
      <c r="A197" s="251">
        <v>196</v>
      </c>
      <c r="B197" s="187"/>
      <c r="C197" s="187"/>
    </row>
    <row r="198" spans="1:3" x14ac:dyDescent="0.2">
      <c r="A198" s="251">
        <v>197</v>
      </c>
      <c r="B198" s="115"/>
      <c r="C198" s="383"/>
    </row>
    <row r="199" spans="1:3" x14ac:dyDescent="0.2">
      <c r="A199" s="251">
        <v>198</v>
      </c>
      <c r="B199" s="187" t="s">
        <v>844</v>
      </c>
      <c r="C199" s="187" t="s">
        <v>439</v>
      </c>
    </row>
    <row r="200" spans="1:3" ht="38.25" x14ac:dyDescent="0.2">
      <c r="A200" s="251">
        <v>199</v>
      </c>
      <c r="B200" s="187" t="s">
        <v>845</v>
      </c>
      <c r="C200" s="187" t="s">
        <v>434</v>
      </c>
    </row>
    <row r="201" spans="1:3" ht="25.5" x14ac:dyDescent="0.2">
      <c r="A201" s="251">
        <v>200</v>
      </c>
      <c r="B201" s="187" t="s">
        <v>846</v>
      </c>
      <c r="C201" s="187" t="s">
        <v>435</v>
      </c>
    </row>
    <row r="202" spans="1:3" ht="13.5" thickBot="1" x14ac:dyDescent="0.25">
      <c r="A202" s="251">
        <v>201</v>
      </c>
      <c r="B202" s="187" t="s">
        <v>847</v>
      </c>
      <c r="C202" s="187" t="s">
        <v>524</v>
      </c>
    </row>
    <row r="203" spans="1:3" ht="13.5" thickBot="1" x14ac:dyDescent="0.25">
      <c r="A203" s="251">
        <v>202</v>
      </c>
      <c r="B203" s="178" t="s">
        <v>848</v>
      </c>
      <c r="C203" s="178" t="s">
        <v>57</v>
      </c>
    </row>
    <row r="204" spans="1:3" x14ac:dyDescent="0.2">
      <c r="A204" s="251">
        <v>203</v>
      </c>
      <c r="B204" s="179" t="s">
        <v>849</v>
      </c>
      <c r="C204" s="179" t="s">
        <v>114</v>
      </c>
    </row>
    <row r="205" spans="1:3" x14ac:dyDescent="0.2">
      <c r="A205" s="251">
        <v>204</v>
      </c>
      <c r="B205" s="177" t="s">
        <v>850</v>
      </c>
      <c r="C205" s="177" t="s">
        <v>338</v>
      </c>
    </row>
    <row r="206" spans="1:3" x14ac:dyDescent="0.2">
      <c r="A206" s="251">
        <v>205</v>
      </c>
      <c r="B206" s="180" t="s">
        <v>851</v>
      </c>
      <c r="C206" s="180" t="s">
        <v>116</v>
      </c>
    </row>
    <row r="207" spans="1:3" x14ac:dyDescent="0.2">
      <c r="A207" s="251">
        <v>206</v>
      </c>
      <c r="B207" s="180" t="s">
        <v>852</v>
      </c>
      <c r="C207" s="180" t="s">
        <v>117</v>
      </c>
    </row>
    <row r="208" spans="1:3" x14ac:dyDescent="0.2">
      <c r="A208" s="251">
        <v>207</v>
      </c>
      <c r="B208" s="180" t="s">
        <v>853</v>
      </c>
      <c r="C208" s="180" t="s">
        <v>115</v>
      </c>
    </row>
    <row r="209" spans="1:3" ht="13.5" thickBot="1" x14ac:dyDescent="0.25">
      <c r="A209" s="251">
        <v>208</v>
      </c>
      <c r="B209" s="181" t="s">
        <v>854</v>
      </c>
      <c r="C209" s="181" t="s">
        <v>118</v>
      </c>
    </row>
    <row r="210" spans="1:3" x14ac:dyDescent="0.2">
      <c r="A210" s="251">
        <v>209</v>
      </c>
      <c r="B210" s="179" t="s">
        <v>855</v>
      </c>
      <c r="C210" s="179" t="s">
        <v>505</v>
      </c>
    </row>
    <row r="211" spans="1:3" x14ac:dyDescent="0.2">
      <c r="A211" s="251">
        <v>210</v>
      </c>
      <c r="B211" s="389" t="s">
        <v>856</v>
      </c>
      <c r="C211" s="383" t="s">
        <v>333</v>
      </c>
    </row>
    <row r="212" spans="1:3" x14ac:dyDescent="0.2">
      <c r="A212" s="251">
        <v>211</v>
      </c>
      <c r="B212" s="180" t="s">
        <v>857</v>
      </c>
      <c r="C212" s="180" t="s">
        <v>74</v>
      </c>
    </row>
    <row r="213" spans="1:3" ht="76.5" x14ac:dyDescent="0.2">
      <c r="A213" s="251">
        <v>212</v>
      </c>
      <c r="B213" s="388" t="s">
        <v>858</v>
      </c>
      <c r="C213" s="188" t="s">
        <v>380</v>
      </c>
    </row>
    <row r="214" spans="1:3" ht="13.5" thickBot="1" x14ac:dyDescent="0.25">
      <c r="A214" s="251">
        <v>213</v>
      </c>
      <c r="B214" s="181" t="s">
        <v>859</v>
      </c>
      <c r="C214" s="181" t="s">
        <v>75</v>
      </c>
    </row>
    <row r="215" spans="1:3" ht="13.5" thickBot="1" x14ac:dyDescent="0.25">
      <c r="A215" s="251">
        <v>214</v>
      </c>
      <c r="B215" s="389" t="s">
        <v>860</v>
      </c>
      <c r="C215" s="383" t="s">
        <v>470</v>
      </c>
    </row>
    <row r="216" spans="1:3" x14ac:dyDescent="0.2">
      <c r="A216" s="251">
        <v>215</v>
      </c>
      <c r="B216" s="179" t="s">
        <v>861</v>
      </c>
      <c r="C216" s="179" t="s">
        <v>71</v>
      </c>
    </row>
    <row r="217" spans="1:3" x14ac:dyDescent="0.2">
      <c r="A217" s="251">
        <v>216</v>
      </c>
      <c r="B217" s="389" t="s">
        <v>862</v>
      </c>
      <c r="C217" s="383" t="s">
        <v>471</v>
      </c>
    </row>
    <row r="218" spans="1:3" x14ac:dyDescent="0.2">
      <c r="A218" s="251">
        <v>217</v>
      </c>
      <c r="B218" s="180" t="s">
        <v>863</v>
      </c>
      <c r="C218" s="180" t="s">
        <v>78</v>
      </c>
    </row>
    <row r="219" spans="1:3" x14ac:dyDescent="0.2">
      <c r="A219" s="251">
        <v>218</v>
      </c>
      <c r="B219" s="389" t="s">
        <v>864</v>
      </c>
      <c r="C219" s="383" t="s">
        <v>472</v>
      </c>
    </row>
    <row r="220" spans="1:3" x14ac:dyDescent="0.2">
      <c r="A220" s="251">
        <v>219</v>
      </c>
      <c r="B220" s="180" t="s">
        <v>865</v>
      </c>
      <c r="C220" s="180" t="s">
        <v>77</v>
      </c>
    </row>
    <row r="221" spans="1:3" x14ac:dyDescent="0.2">
      <c r="A221" s="251">
        <v>220</v>
      </c>
      <c r="B221" s="180" t="s">
        <v>866</v>
      </c>
      <c r="C221" s="180" t="s">
        <v>334</v>
      </c>
    </row>
    <row r="222" spans="1:3" ht="25.5" x14ac:dyDescent="0.2">
      <c r="A222" s="251">
        <v>221</v>
      </c>
      <c r="B222" s="180" t="s">
        <v>867</v>
      </c>
      <c r="C222" s="180" t="s">
        <v>484</v>
      </c>
    </row>
    <row r="223" spans="1:3" ht="38.25" x14ac:dyDescent="0.2">
      <c r="A223" s="251">
        <v>222</v>
      </c>
      <c r="B223" s="273" t="s">
        <v>878</v>
      </c>
      <c r="C223" s="273" t="s">
        <v>525</v>
      </c>
    </row>
    <row r="224" spans="1:3" ht="13.5" thickBot="1" x14ac:dyDescent="0.25">
      <c r="A224" s="251">
        <v>223</v>
      </c>
      <c r="B224" s="181" t="s">
        <v>868</v>
      </c>
      <c r="C224" s="181" t="s">
        <v>76</v>
      </c>
    </row>
    <row r="225" spans="1:3" x14ac:dyDescent="0.2">
      <c r="A225" s="251">
        <v>224</v>
      </c>
      <c r="B225" s="389" t="s">
        <v>869</v>
      </c>
      <c r="C225" s="383" t="s">
        <v>473</v>
      </c>
    </row>
    <row r="226" spans="1:3" x14ac:dyDescent="0.2">
      <c r="A226" s="251">
        <v>225</v>
      </c>
      <c r="B226" s="387" t="s">
        <v>870</v>
      </c>
      <c r="C226" s="370" t="s">
        <v>53</v>
      </c>
    </row>
    <row r="227" spans="1:3" ht="25.5" x14ac:dyDescent="0.2">
      <c r="A227" s="251">
        <v>226</v>
      </c>
      <c r="B227" s="177" t="s">
        <v>871</v>
      </c>
      <c r="C227" s="177" t="s">
        <v>390</v>
      </c>
    </row>
    <row r="228" spans="1:3" ht="25.5" x14ac:dyDescent="0.2">
      <c r="A228" s="251">
        <v>227</v>
      </c>
      <c r="B228" s="387" t="s">
        <v>872</v>
      </c>
      <c r="C228" s="370" t="s">
        <v>5</v>
      </c>
    </row>
    <row r="229" spans="1:3" ht="25.5" x14ac:dyDescent="0.2">
      <c r="A229" s="251">
        <v>228</v>
      </c>
      <c r="B229" s="387" t="s">
        <v>873</v>
      </c>
      <c r="C229" s="370" t="s">
        <v>6</v>
      </c>
    </row>
    <row r="230" spans="1:3" x14ac:dyDescent="0.2">
      <c r="A230" s="251">
        <v>229</v>
      </c>
      <c r="B230" s="387" t="s">
        <v>874</v>
      </c>
      <c r="C230" s="370" t="s">
        <v>58</v>
      </c>
    </row>
    <row r="231" spans="1:3" ht="13.5" thickBot="1" x14ac:dyDescent="0.25">
      <c r="A231" s="251">
        <v>230</v>
      </c>
      <c r="B231" s="189" t="s">
        <v>875</v>
      </c>
      <c r="C231" s="189" t="s">
        <v>157</v>
      </c>
    </row>
    <row r="232" spans="1:3" x14ac:dyDescent="0.2">
      <c r="A232" s="251">
        <v>231</v>
      </c>
      <c r="B232" s="190" t="s">
        <v>876</v>
      </c>
      <c r="C232" s="190" t="s">
        <v>156</v>
      </c>
    </row>
    <row r="233" spans="1:3" ht="51" x14ac:dyDescent="0.2">
      <c r="A233" s="251">
        <v>232</v>
      </c>
      <c r="B233" s="389" t="s">
        <v>877</v>
      </c>
      <c r="C233" s="383" t="s">
        <v>158</v>
      </c>
    </row>
    <row r="234" spans="1:3" ht="76.5" x14ac:dyDescent="0.2">
      <c r="A234" s="251">
        <v>233</v>
      </c>
      <c r="B234" s="389" t="s">
        <v>879</v>
      </c>
      <c r="C234" s="383" t="s">
        <v>474</v>
      </c>
    </row>
    <row r="235" spans="1:3" ht="25.5" x14ac:dyDescent="0.2">
      <c r="A235" s="251">
        <v>234</v>
      </c>
      <c r="B235" s="387" t="s">
        <v>880</v>
      </c>
      <c r="C235" s="370" t="s">
        <v>386</v>
      </c>
    </row>
    <row r="236" spans="1:3" ht="38.25" x14ac:dyDescent="0.2">
      <c r="A236" s="251">
        <v>235</v>
      </c>
      <c r="B236" s="388" t="s">
        <v>881</v>
      </c>
      <c r="C236" s="380" t="s">
        <v>388</v>
      </c>
    </row>
    <row r="237" spans="1:3" ht="51" x14ac:dyDescent="0.2">
      <c r="A237" s="251">
        <v>236</v>
      </c>
      <c r="B237" s="388" t="s">
        <v>882</v>
      </c>
      <c r="C237" s="380" t="s">
        <v>440</v>
      </c>
    </row>
    <row r="238" spans="1:3" x14ac:dyDescent="0.2">
      <c r="A238" s="251">
        <v>237</v>
      </c>
      <c r="B238" s="387" t="s">
        <v>883</v>
      </c>
      <c r="C238" s="370" t="s">
        <v>492</v>
      </c>
    </row>
    <row r="239" spans="1:3" ht="25.5" x14ac:dyDescent="0.2">
      <c r="A239" s="251">
        <v>238</v>
      </c>
      <c r="B239" s="191" t="s">
        <v>884</v>
      </c>
      <c r="C239" s="191" t="s">
        <v>391</v>
      </c>
    </row>
    <row r="240" spans="1:3" ht="38.25" x14ac:dyDescent="0.2">
      <c r="A240" s="251">
        <v>239</v>
      </c>
      <c r="B240" s="388" t="s">
        <v>885</v>
      </c>
      <c r="C240" s="380" t="s">
        <v>387</v>
      </c>
    </row>
    <row r="241" spans="1:3" ht="51" x14ac:dyDescent="0.2">
      <c r="A241" s="251">
        <v>240</v>
      </c>
      <c r="B241" s="388" t="s">
        <v>886</v>
      </c>
      <c r="C241" s="380" t="s">
        <v>441</v>
      </c>
    </row>
    <row r="242" spans="1:3" x14ac:dyDescent="0.2">
      <c r="A242" s="251">
        <v>241</v>
      </c>
      <c r="B242" s="387" t="s">
        <v>887</v>
      </c>
      <c r="C242" s="370" t="s">
        <v>80</v>
      </c>
    </row>
    <row r="243" spans="1:3" ht="63.75" x14ac:dyDescent="0.2">
      <c r="A243" s="251">
        <v>242</v>
      </c>
      <c r="B243" s="389" t="s">
        <v>888</v>
      </c>
      <c r="C243" s="383" t="s">
        <v>389</v>
      </c>
    </row>
    <row r="244" spans="1:3" ht="51" x14ac:dyDescent="0.2">
      <c r="A244" s="251">
        <v>243</v>
      </c>
      <c r="B244" s="387" t="s">
        <v>889</v>
      </c>
      <c r="C244" s="370" t="s">
        <v>506</v>
      </c>
    </row>
    <row r="245" spans="1:3" ht="51" x14ac:dyDescent="0.2">
      <c r="A245" s="251">
        <v>244</v>
      </c>
      <c r="B245" s="389" t="s">
        <v>890</v>
      </c>
      <c r="C245" s="383" t="s">
        <v>564</v>
      </c>
    </row>
    <row r="246" spans="1:3" ht="25.5" x14ac:dyDescent="0.2">
      <c r="A246" s="251">
        <v>245</v>
      </c>
      <c r="B246" s="398" t="s">
        <v>1032</v>
      </c>
      <c r="C246" s="370" t="s">
        <v>563</v>
      </c>
    </row>
    <row r="247" spans="1:3" ht="102" x14ac:dyDescent="0.2">
      <c r="A247" s="251">
        <v>246</v>
      </c>
      <c r="B247" s="395" t="s">
        <v>1033</v>
      </c>
      <c r="C247" s="315" t="s">
        <v>647</v>
      </c>
    </row>
    <row r="248" spans="1:3" ht="25.5" x14ac:dyDescent="0.2">
      <c r="A248" s="251">
        <v>247</v>
      </c>
      <c r="B248" s="398" t="s">
        <v>1034</v>
      </c>
      <c r="C248" s="370" t="s">
        <v>576</v>
      </c>
    </row>
    <row r="249" spans="1:3" x14ac:dyDescent="0.2">
      <c r="A249" s="251">
        <v>248</v>
      </c>
      <c r="B249" s="399" t="s">
        <v>1035</v>
      </c>
      <c r="C249" s="288" t="s">
        <v>577</v>
      </c>
    </row>
    <row r="250" spans="1:3" x14ac:dyDescent="0.2">
      <c r="A250" s="251">
        <v>249</v>
      </c>
      <c r="B250" s="399" t="s">
        <v>1036</v>
      </c>
      <c r="C250" s="288" t="s">
        <v>578</v>
      </c>
    </row>
    <row r="251" spans="1:3" x14ac:dyDescent="0.2">
      <c r="A251" s="251">
        <v>250</v>
      </c>
      <c r="B251" s="400" t="str">
        <f>Translations!$B$232</f>
        <v>- vyberte -</v>
      </c>
      <c r="C251" s="318" t="str">
        <f>Translations!$B$232</f>
        <v>- vyberte -</v>
      </c>
    </row>
    <row r="252" spans="1:3" x14ac:dyDescent="0.2">
      <c r="A252" s="251">
        <v>251</v>
      </c>
      <c r="B252" s="401" t="s">
        <v>1047</v>
      </c>
      <c r="C252" s="319" t="s">
        <v>581</v>
      </c>
    </row>
    <row r="253" spans="1:3" x14ac:dyDescent="0.2">
      <c r="A253" s="251">
        <v>252</v>
      </c>
      <c r="B253" s="401" t="s">
        <v>1037</v>
      </c>
      <c r="C253" s="319" t="s">
        <v>582</v>
      </c>
    </row>
    <row r="254" spans="1:3" x14ac:dyDescent="0.2">
      <c r="A254" s="251">
        <v>253</v>
      </c>
      <c r="B254" s="401" t="s">
        <v>1038</v>
      </c>
      <c r="C254" s="319" t="s">
        <v>583</v>
      </c>
    </row>
    <row r="255" spans="1:3" x14ac:dyDescent="0.2">
      <c r="A255" s="251">
        <v>254</v>
      </c>
      <c r="B255" s="401" t="s">
        <v>1039</v>
      </c>
      <c r="C255" s="319" t="s">
        <v>584</v>
      </c>
    </row>
    <row r="256" spans="1:3" x14ac:dyDescent="0.2">
      <c r="A256" s="251">
        <v>255</v>
      </c>
      <c r="B256" s="401" t="s">
        <v>1040</v>
      </c>
      <c r="C256" s="319" t="s">
        <v>585</v>
      </c>
    </row>
    <row r="257" spans="1:4" x14ac:dyDescent="0.2">
      <c r="A257" s="251">
        <v>256</v>
      </c>
      <c r="B257" s="401" t="s">
        <v>1041</v>
      </c>
      <c r="C257" s="319" t="s">
        <v>588</v>
      </c>
    </row>
    <row r="258" spans="1:4" x14ac:dyDescent="0.2">
      <c r="A258" s="251">
        <v>257</v>
      </c>
      <c r="B258" s="401" t="s">
        <v>1043</v>
      </c>
      <c r="C258" s="319" t="s">
        <v>586</v>
      </c>
    </row>
    <row r="259" spans="1:4" x14ac:dyDescent="0.2">
      <c r="A259" s="251">
        <v>258</v>
      </c>
      <c r="B259" s="401" t="s">
        <v>1042</v>
      </c>
      <c r="C259" s="319" t="s">
        <v>587</v>
      </c>
    </row>
    <row r="260" spans="1:4" x14ac:dyDescent="0.2">
      <c r="A260" s="251">
        <v>259</v>
      </c>
      <c r="B260" s="400" t="s">
        <v>1044</v>
      </c>
      <c r="C260" s="318" t="s">
        <v>639</v>
      </c>
    </row>
    <row r="261" spans="1:4" x14ac:dyDescent="0.2">
      <c r="A261" s="251">
        <v>260</v>
      </c>
      <c r="B261" s="401" t="s">
        <v>1045</v>
      </c>
      <c r="C261" s="319" t="s">
        <v>618</v>
      </c>
    </row>
    <row r="262" spans="1:4" x14ac:dyDescent="0.2">
      <c r="A262" s="251">
        <v>261</v>
      </c>
      <c r="B262" s="399" t="s">
        <v>1046</v>
      </c>
      <c r="C262" s="288" t="s">
        <v>579</v>
      </c>
    </row>
    <row r="263" spans="1:4" ht="146.65" customHeight="1" x14ac:dyDescent="0.2">
      <c r="A263" s="251">
        <v>262</v>
      </c>
      <c r="B263" s="402" t="s">
        <v>1048</v>
      </c>
      <c r="C263" s="382" t="s">
        <v>641</v>
      </c>
    </row>
    <row r="264" spans="1:4" ht="45" customHeight="1" x14ac:dyDescent="0.2">
      <c r="A264" s="251">
        <v>263</v>
      </c>
      <c r="B264" s="402" t="s">
        <v>1049</v>
      </c>
      <c r="C264" s="382" t="s">
        <v>644</v>
      </c>
    </row>
    <row r="265" spans="1:4" ht="30.6" customHeight="1" x14ac:dyDescent="0.2">
      <c r="A265" s="32">
        <v>264</v>
      </c>
      <c r="B265" s="398" t="s">
        <v>1050</v>
      </c>
      <c r="C265" s="370" t="s">
        <v>595</v>
      </c>
      <c r="D265" s="254"/>
    </row>
    <row r="266" spans="1:4" ht="63.75" x14ac:dyDescent="0.2">
      <c r="A266" s="251">
        <v>265</v>
      </c>
      <c r="B266" s="403" t="s">
        <v>1051</v>
      </c>
      <c r="C266" s="314" t="s">
        <v>660</v>
      </c>
    </row>
    <row r="267" spans="1:4" ht="25.5" x14ac:dyDescent="0.2">
      <c r="A267" s="251">
        <v>266</v>
      </c>
      <c r="B267" s="398" t="s">
        <v>1052</v>
      </c>
      <c r="C267" s="370" t="s">
        <v>602</v>
      </c>
    </row>
    <row r="268" spans="1:4" ht="45.75" customHeight="1" x14ac:dyDescent="0.2">
      <c r="A268" s="251">
        <v>267</v>
      </c>
      <c r="B268" s="402" t="s">
        <v>1053</v>
      </c>
      <c r="C268" s="382" t="s">
        <v>649</v>
      </c>
    </row>
    <row r="269" spans="1:4" ht="336.75" customHeight="1" x14ac:dyDescent="0.2">
      <c r="A269" s="251">
        <v>268</v>
      </c>
      <c r="B269" s="402" t="s">
        <v>1054</v>
      </c>
      <c r="C269" s="382" t="s">
        <v>648</v>
      </c>
    </row>
    <row r="270" spans="1:4" x14ac:dyDescent="0.2">
      <c r="A270" s="251">
        <v>269</v>
      </c>
      <c r="B270" s="399" t="s">
        <v>1055</v>
      </c>
      <c r="C270" s="288" t="s">
        <v>603</v>
      </c>
    </row>
    <row r="271" spans="1:4" x14ac:dyDescent="0.2">
      <c r="A271" s="251">
        <v>270</v>
      </c>
      <c r="B271" s="404" t="str">
        <f>Translations!$B$232</f>
        <v>- vyberte -</v>
      </c>
      <c r="C271" s="204" t="s">
        <v>156</v>
      </c>
    </row>
    <row r="272" spans="1:4" x14ac:dyDescent="0.2">
      <c r="A272" s="251">
        <v>271</v>
      </c>
      <c r="B272" s="404" t="s">
        <v>1056</v>
      </c>
      <c r="C272" s="204" t="s">
        <v>605</v>
      </c>
    </row>
    <row r="273" spans="1:3" x14ac:dyDescent="0.2">
      <c r="A273" s="251">
        <v>272</v>
      </c>
      <c r="B273" s="404" t="s">
        <v>1057</v>
      </c>
      <c r="C273" s="204" t="s">
        <v>607</v>
      </c>
    </row>
    <row r="274" spans="1:3" x14ac:dyDescent="0.2">
      <c r="A274" s="251">
        <v>273</v>
      </c>
      <c r="B274" s="404" t="s">
        <v>1058</v>
      </c>
      <c r="C274" s="204" t="s">
        <v>606</v>
      </c>
    </row>
    <row r="275" spans="1:3" ht="25.5" x14ac:dyDescent="0.2">
      <c r="A275" s="251">
        <v>274</v>
      </c>
      <c r="B275" s="404" t="s">
        <v>1059</v>
      </c>
      <c r="C275" s="204" t="s">
        <v>626</v>
      </c>
    </row>
    <row r="276" spans="1:3" x14ac:dyDescent="0.2">
      <c r="A276" s="251">
        <v>275</v>
      </c>
      <c r="B276" s="404" t="s">
        <v>1060</v>
      </c>
      <c r="C276" s="204" t="s">
        <v>609</v>
      </c>
    </row>
    <row r="277" spans="1:3" x14ac:dyDescent="0.2">
      <c r="A277" s="251">
        <v>276</v>
      </c>
      <c r="B277" s="404" t="s">
        <v>1061</v>
      </c>
      <c r="C277" s="204" t="s">
        <v>608</v>
      </c>
    </row>
    <row r="278" spans="1:3" x14ac:dyDescent="0.2">
      <c r="A278" s="251">
        <v>277</v>
      </c>
      <c r="B278" s="399" t="s">
        <v>1062</v>
      </c>
      <c r="C278" s="288" t="s">
        <v>640</v>
      </c>
    </row>
    <row r="279" spans="1:3" ht="13.5" thickBot="1" x14ac:dyDescent="0.25">
      <c r="A279" s="251">
        <v>278</v>
      </c>
      <c r="B279" s="387" t="s">
        <v>891</v>
      </c>
      <c r="C279" s="370" t="s">
        <v>101</v>
      </c>
    </row>
    <row r="280" spans="1:3" x14ac:dyDescent="0.2">
      <c r="A280" s="251">
        <v>279</v>
      </c>
      <c r="B280" s="141" t="s">
        <v>892</v>
      </c>
      <c r="C280" s="141" t="s">
        <v>394</v>
      </c>
    </row>
    <row r="281" spans="1:3" x14ac:dyDescent="0.2">
      <c r="A281" s="251">
        <v>280</v>
      </c>
      <c r="B281" s="192" t="s">
        <v>893</v>
      </c>
      <c r="C281" s="192" t="s">
        <v>475</v>
      </c>
    </row>
    <row r="282" spans="1:3" x14ac:dyDescent="0.2">
      <c r="A282" s="251">
        <v>281</v>
      </c>
      <c r="B282" s="142" t="s">
        <v>894</v>
      </c>
      <c r="C282" s="142" t="s">
        <v>395</v>
      </c>
    </row>
    <row r="283" spans="1:3" x14ac:dyDescent="0.2">
      <c r="A283" s="251">
        <v>282</v>
      </c>
      <c r="B283" s="143" t="s">
        <v>895</v>
      </c>
      <c r="C283" s="143" t="s">
        <v>396</v>
      </c>
    </row>
    <row r="284" spans="1:3" x14ac:dyDescent="0.2">
      <c r="A284" s="251">
        <v>283</v>
      </c>
      <c r="B284" s="144" t="s">
        <v>896</v>
      </c>
      <c r="C284" s="144" t="s">
        <v>62</v>
      </c>
    </row>
    <row r="285" spans="1:3" ht="25.5" x14ac:dyDescent="0.2">
      <c r="A285" s="251">
        <v>284</v>
      </c>
      <c r="B285" s="262" t="s">
        <v>897</v>
      </c>
      <c r="C285" s="262" t="s">
        <v>397</v>
      </c>
    </row>
    <row r="286" spans="1:3" x14ac:dyDescent="0.2">
      <c r="A286" s="251">
        <v>285</v>
      </c>
      <c r="B286" s="389" t="s">
        <v>898</v>
      </c>
      <c r="C286" s="383" t="s">
        <v>476</v>
      </c>
    </row>
    <row r="287" spans="1:3" ht="25.5" x14ac:dyDescent="0.2">
      <c r="A287" s="251">
        <v>286</v>
      </c>
      <c r="B287" s="263" t="s">
        <v>899</v>
      </c>
      <c r="C287" s="263" t="s">
        <v>398</v>
      </c>
    </row>
    <row r="288" spans="1:3" ht="25.5" x14ac:dyDescent="0.2">
      <c r="A288" s="251">
        <v>287</v>
      </c>
      <c r="B288" s="389" t="s">
        <v>900</v>
      </c>
      <c r="C288" s="383" t="s">
        <v>477</v>
      </c>
    </row>
    <row r="289" spans="1:3" ht="25.5" x14ac:dyDescent="0.2">
      <c r="A289" s="251">
        <v>288</v>
      </c>
      <c r="B289" s="390" t="s">
        <v>901</v>
      </c>
      <c r="C289" s="384" t="s">
        <v>424</v>
      </c>
    </row>
    <row r="290" spans="1:3" x14ac:dyDescent="0.2">
      <c r="A290" s="251">
        <v>289</v>
      </c>
      <c r="B290" s="387" t="s">
        <v>902</v>
      </c>
      <c r="C290" s="370" t="s">
        <v>10</v>
      </c>
    </row>
    <row r="291" spans="1:3" ht="26.25" thickBot="1" x14ac:dyDescent="0.25">
      <c r="A291" s="251">
        <v>290</v>
      </c>
      <c r="B291" s="387" t="s">
        <v>903</v>
      </c>
      <c r="C291" s="370" t="s">
        <v>150</v>
      </c>
    </row>
    <row r="292" spans="1:3" ht="13.5" thickBot="1" x14ac:dyDescent="0.25">
      <c r="A292" s="251">
        <v>291</v>
      </c>
      <c r="B292" s="172" t="s">
        <v>904</v>
      </c>
      <c r="C292" s="172" t="s">
        <v>47</v>
      </c>
    </row>
    <row r="293" spans="1:3" ht="63.75" x14ac:dyDescent="0.2">
      <c r="A293" s="251">
        <v>292</v>
      </c>
      <c r="B293" s="193" t="s">
        <v>905</v>
      </c>
      <c r="C293" s="193" t="s">
        <v>526</v>
      </c>
    </row>
    <row r="294" spans="1:3" x14ac:dyDescent="0.2">
      <c r="A294" s="251">
        <v>293</v>
      </c>
      <c r="B294" s="194" t="s">
        <v>906</v>
      </c>
      <c r="C294" s="194" t="s">
        <v>48</v>
      </c>
    </row>
    <row r="295" spans="1:3" ht="102" x14ac:dyDescent="0.2">
      <c r="A295" s="251">
        <v>294</v>
      </c>
      <c r="B295" s="107" t="s">
        <v>907</v>
      </c>
      <c r="C295" s="107" t="s">
        <v>489</v>
      </c>
    </row>
    <row r="296" spans="1:3" x14ac:dyDescent="0.2">
      <c r="A296" s="251">
        <v>295</v>
      </c>
      <c r="B296" s="107" t="s">
        <v>908</v>
      </c>
      <c r="C296" s="107" t="s">
        <v>507</v>
      </c>
    </row>
    <row r="297" spans="1:3" ht="25.5" x14ac:dyDescent="0.2">
      <c r="A297" s="251">
        <v>296</v>
      </c>
      <c r="B297" s="195" t="s">
        <v>909</v>
      </c>
      <c r="C297" s="195" t="s">
        <v>527</v>
      </c>
    </row>
    <row r="298" spans="1:3" ht="25.5" x14ac:dyDescent="0.2">
      <c r="A298" s="251">
        <v>297</v>
      </c>
      <c r="B298" s="195" t="s">
        <v>910</v>
      </c>
      <c r="C298" s="195" t="s">
        <v>665</v>
      </c>
    </row>
    <row r="299" spans="1:3" ht="76.5" x14ac:dyDescent="0.2">
      <c r="A299" s="251">
        <v>298</v>
      </c>
      <c r="B299" s="107" t="s">
        <v>911</v>
      </c>
      <c r="C299" s="107" t="s">
        <v>664</v>
      </c>
    </row>
    <row r="300" spans="1:3" ht="51" x14ac:dyDescent="0.2">
      <c r="A300" s="251">
        <v>299</v>
      </c>
      <c r="B300" s="107" t="s">
        <v>912</v>
      </c>
      <c r="C300" s="107" t="s">
        <v>627</v>
      </c>
    </row>
    <row r="301" spans="1:3" ht="25.5" x14ac:dyDescent="0.2">
      <c r="A301" s="251">
        <v>300</v>
      </c>
      <c r="B301" s="107" t="s">
        <v>913</v>
      </c>
      <c r="C301" s="107" t="s">
        <v>528</v>
      </c>
    </row>
    <row r="302" spans="1:3" ht="38.25" x14ac:dyDescent="0.2">
      <c r="A302" s="251">
        <v>301</v>
      </c>
      <c r="B302" s="107" t="s">
        <v>914</v>
      </c>
      <c r="C302" s="107" t="s">
        <v>663</v>
      </c>
    </row>
    <row r="303" spans="1:3" ht="38.25" x14ac:dyDescent="0.2">
      <c r="A303" s="251">
        <v>302</v>
      </c>
      <c r="B303" s="107" t="s">
        <v>915</v>
      </c>
      <c r="C303" s="107" t="s">
        <v>399</v>
      </c>
    </row>
    <row r="304" spans="1:3" ht="38.25" x14ac:dyDescent="0.2">
      <c r="A304" s="251">
        <v>303</v>
      </c>
      <c r="B304" s="107" t="s">
        <v>916</v>
      </c>
      <c r="C304" s="107" t="s">
        <v>662</v>
      </c>
    </row>
    <row r="305" spans="1:3" ht="114.75" x14ac:dyDescent="0.2">
      <c r="A305" s="251">
        <v>304</v>
      </c>
      <c r="B305" s="386" t="s">
        <v>1063</v>
      </c>
      <c r="C305" s="360" t="s">
        <v>635</v>
      </c>
    </row>
    <row r="306" spans="1:3" x14ac:dyDescent="0.2">
      <c r="A306" s="251">
        <v>305</v>
      </c>
      <c r="B306" s="194" t="s">
        <v>917</v>
      </c>
      <c r="C306" s="194" t="s">
        <v>11</v>
      </c>
    </row>
    <row r="307" spans="1:3" ht="140.25" x14ac:dyDescent="0.2">
      <c r="A307" s="251">
        <v>306</v>
      </c>
      <c r="B307" s="107" t="s">
        <v>918</v>
      </c>
      <c r="C307" s="107" t="s">
        <v>628</v>
      </c>
    </row>
    <row r="308" spans="1:3" x14ac:dyDescent="0.2">
      <c r="A308" s="251">
        <v>307</v>
      </c>
      <c r="B308" s="194" t="s">
        <v>919</v>
      </c>
      <c r="C308" s="194" t="s">
        <v>66</v>
      </c>
    </row>
    <row r="309" spans="1:3" ht="25.5" x14ac:dyDescent="0.2">
      <c r="A309" s="251">
        <v>308</v>
      </c>
      <c r="B309" s="107" t="s">
        <v>920</v>
      </c>
      <c r="C309" s="107" t="s">
        <v>400</v>
      </c>
    </row>
    <row r="310" spans="1:3" ht="25.5" x14ac:dyDescent="0.2">
      <c r="A310" s="251">
        <v>309</v>
      </c>
      <c r="B310" s="107" t="s">
        <v>921</v>
      </c>
      <c r="C310" s="107" t="s">
        <v>490</v>
      </c>
    </row>
    <row r="311" spans="1:3" x14ac:dyDescent="0.2">
      <c r="A311" s="251">
        <v>310</v>
      </c>
      <c r="B311" s="196" t="s">
        <v>922</v>
      </c>
      <c r="C311" s="196" t="s">
        <v>401</v>
      </c>
    </row>
    <row r="312" spans="1:3" ht="25.5" x14ac:dyDescent="0.2">
      <c r="A312" s="251">
        <v>311</v>
      </c>
      <c r="B312" s="107" t="s">
        <v>923</v>
      </c>
      <c r="C312" s="107" t="s">
        <v>491</v>
      </c>
    </row>
    <row r="313" spans="1:3" ht="25.5" x14ac:dyDescent="0.2">
      <c r="A313" s="251">
        <v>312</v>
      </c>
      <c r="B313" s="107" t="s">
        <v>924</v>
      </c>
      <c r="C313" s="107" t="s">
        <v>402</v>
      </c>
    </row>
    <row r="314" spans="1:3" ht="25.5" x14ac:dyDescent="0.2">
      <c r="A314" s="251">
        <v>313</v>
      </c>
      <c r="B314" s="107" t="s">
        <v>925</v>
      </c>
      <c r="C314" s="107" t="s">
        <v>403</v>
      </c>
    </row>
    <row r="315" spans="1:3" ht="38.25" x14ac:dyDescent="0.2">
      <c r="A315" s="251">
        <v>314</v>
      </c>
      <c r="B315" s="107" t="s">
        <v>926</v>
      </c>
      <c r="C315" s="107" t="s">
        <v>404</v>
      </c>
    </row>
    <row r="316" spans="1:3" x14ac:dyDescent="0.2">
      <c r="A316" s="251">
        <v>315</v>
      </c>
      <c r="B316" s="194" t="s">
        <v>927</v>
      </c>
      <c r="C316" s="194" t="s">
        <v>414</v>
      </c>
    </row>
    <row r="317" spans="1:3" ht="51" x14ac:dyDescent="0.2">
      <c r="A317" s="251">
        <v>316</v>
      </c>
      <c r="B317" s="196" t="s">
        <v>928</v>
      </c>
      <c r="C317" s="196" t="s">
        <v>478</v>
      </c>
    </row>
    <row r="318" spans="1:3" ht="51.75" thickBot="1" x14ac:dyDescent="0.25">
      <c r="A318" s="251">
        <v>317</v>
      </c>
      <c r="B318" s="197" t="s">
        <v>929</v>
      </c>
      <c r="C318" s="197" t="s">
        <v>405</v>
      </c>
    </row>
    <row r="319" spans="1:3" ht="39" thickBot="1" x14ac:dyDescent="0.25">
      <c r="A319" s="251">
        <v>318</v>
      </c>
      <c r="B319" s="198" t="s">
        <v>930</v>
      </c>
      <c r="C319" s="198" t="s">
        <v>508</v>
      </c>
    </row>
    <row r="320" spans="1:3" x14ac:dyDescent="0.2">
      <c r="A320" s="251">
        <v>319</v>
      </c>
      <c r="B320" s="199" t="s">
        <v>931</v>
      </c>
      <c r="C320" s="199" t="s">
        <v>121</v>
      </c>
    </row>
    <row r="321" spans="1:3" ht="63.75" x14ac:dyDescent="0.2">
      <c r="A321" s="251">
        <v>320</v>
      </c>
      <c r="B321" s="196" t="s">
        <v>932</v>
      </c>
      <c r="C321" s="196" t="s">
        <v>509</v>
      </c>
    </row>
    <row r="322" spans="1:3" ht="25.5" x14ac:dyDescent="0.2">
      <c r="A322" s="251">
        <v>321</v>
      </c>
      <c r="B322" s="200" t="s">
        <v>933</v>
      </c>
      <c r="C322" s="200" t="s">
        <v>406</v>
      </c>
    </row>
    <row r="323" spans="1:3" ht="25.5" x14ac:dyDescent="0.2">
      <c r="A323" s="251">
        <v>322</v>
      </c>
      <c r="B323" s="321" t="s">
        <v>939</v>
      </c>
      <c r="C323" s="321" t="s">
        <v>531</v>
      </c>
    </row>
    <row r="324" spans="1:3" ht="25.5" x14ac:dyDescent="0.2">
      <c r="A324" s="251">
        <v>323</v>
      </c>
      <c r="B324" s="321" t="s">
        <v>938</v>
      </c>
      <c r="C324" s="321" t="s">
        <v>532</v>
      </c>
    </row>
    <row r="325" spans="1:3" ht="25.5" x14ac:dyDescent="0.2">
      <c r="A325" s="251">
        <v>324</v>
      </c>
      <c r="B325" s="200" t="s">
        <v>937</v>
      </c>
      <c r="C325" s="200" t="s">
        <v>339</v>
      </c>
    </row>
    <row r="326" spans="1:3" ht="25.5" x14ac:dyDescent="0.2">
      <c r="A326" s="251">
        <v>325</v>
      </c>
      <c r="B326" s="200" t="s">
        <v>934</v>
      </c>
      <c r="C326" s="200" t="s">
        <v>442</v>
      </c>
    </row>
    <row r="327" spans="1:3" ht="25.5" x14ac:dyDescent="0.2">
      <c r="A327" s="251">
        <v>326</v>
      </c>
      <c r="B327" s="200" t="s">
        <v>935</v>
      </c>
      <c r="C327" s="200" t="s">
        <v>94</v>
      </c>
    </row>
    <row r="328" spans="1:3" ht="13.5" thickBot="1" x14ac:dyDescent="0.25">
      <c r="A328" s="251">
        <v>327</v>
      </c>
      <c r="B328" s="201" t="s">
        <v>936</v>
      </c>
      <c r="C328" s="201" t="s">
        <v>152</v>
      </c>
    </row>
    <row r="329" spans="1:3" ht="25.5" x14ac:dyDescent="0.2">
      <c r="A329" s="251">
        <v>328</v>
      </c>
      <c r="B329" s="199" t="s">
        <v>940</v>
      </c>
      <c r="C329" s="199" t="s">
        <v>122</v>
      </c>
    </row>
    <row r="330" spans="1:3" ht="76.5" x14ac:dyDescent="0.2">
      <c r="A330" s="251">
        <v>329</v>
      </c>
      <c r="B330" s="388" t="s">
        <v>941</v>
      </c>
      <c r="C330" s="188" t="s">
        <v>81</v>
      </c>
    </row>
    <row r="331" spans="1:3" ht="38.25" x14ac:dyDescent="0.2">
      <c r="A331" s="251">
        <v>330</v>
      </c>
      <c r="B331" s="200" t="s">
        <v>942</v>
      </c>
      <c r="C331" s="200" t="s">
        <v>415</v>
      </c>
    </row>
    <row r="332" spans="1:3" ht="39" thickBot="1" x14ac:dyDescent="0.25">
      <c r="A332" s="251">
        <v>331</v>
      </c>
      <c r="B332" s="201" t="s">
        <v>943</v>
      </c>
      <c r="C332" s="201" t="s">
        <v>416</v>
      </c>
    </row>
    <row r="333" spans="1:3" ht="25.5" x14ac:dyDescent="0.2">
      <c r="A333" s="251">
        <v>332</v>
      </c>
      <c r="B333" s="199" t="s">
        <v>944</v>
      </c>
      <c r="C333" s="199" t="s">
        <v>417</v>
      </c>
    </row>
    <row r="334" spans="1:3" ht="25.5" x14ac:dyDescent="0.2">
      <c r="A334" s="251">
        <v>333</v>
      </c>
      <c r="B334" s="389" t="s">
        <v>945</v>
      </c>
      <c r="C334" s="202" t="s">
        <v>0</v>
      </c>
    </row>
    <row r="335" spans="1:3" x14ac:dyDescent="0.2">
      <c r="A335" s="251">
        <v>334</v>
      </c>
      <c r="B335" s="200" t="s">
        <v>946</v>
      </c>
      <c r="C335" s="200" t="s">
        <v>410</v>
      </c>
    </row>
    <row r="336" spans="1:3" x14ac:dyDescent="0.2">
      <c r="A336" s="251">
        <v>335</v>
      </c>
      <c r="B336" s="203" t="s">
        <v>947</v>
      </c>
      <c r="C336" s="203" t="s">
        <v>9</v>
      </c>
    </row>
    <row r="337" spans="1:3" ht="89.25" x14ac:dyDescent="0.2">
      <c r="A337" s="251">
        <v>336</v>
      </c>
      <c r="B337" s="389" t="s">
        <v>948</v>
      </c>
      <c r="C337" s="383" t="s">
        <v>629</v>
      </c>
    </row>
    <row r="338" spans="1:3" ht="25.5" x14ac:dyDescent="0.2">
      <c r="A338" s="251">
        <v>337</v>
      </c>
      <c r="B338" s="200" t="s">
        <v>949</v>
      </c>
      <c r="C338" s="200" t="s">
        <v>661</v>
      </c>
    </row>
    <row r="339" spans="1:3" x14ac:dyDescent="0.2">
      <c r="A339" s="251">
        <v>338</v>
      </c>
      <c r="B339" s="200" t="s">
        <v>950</v>
      </c>
      <c r="C339" s="200" t="s">
        <v>613</v>
      </c>
    </row>
    <row r="340" spans="1:3" ht="25.5" x14ac:dyDescent="0.2">
      <c r="A340" s="251">
        <v>339</v>
      </c>
      <c r="B340" s="200" t="s">
        <v>952</v>
      </c>
      <c r="C340" s="200" t="s">
        <v>612</v>
      </c>
    </row>
    <row r="341" spans="1:3" ht="25.5" x14ac:dyDescent="0.2">
      <c r="A341" s="251">
        <v>340</v>
      </c>
      <c r="B341" s="200" t="s">
        <v>951</v>
      </c>
      <c r="C341" s="200" t="s">
        <v>610</v>
      </c>
    </row>
    <row r="342" spans="1:3" ht="25.5" x14ac:dyDescent="0.2">
      <c r="A342" s="251">
        <v>341</v>
      </c>
      <c r="B342" s="200" t="s">
        <v>953</v>
      </c>
      <c r="C342" s="200" t="s">
        <v>611</v>
      </c>
    </row>
    <row r="343" spans="1:3" x14ac:dyDescent="0.2">
      <c r="A343" s="251">
        <v>342</v>
      </c>
      <c r="B343" s="387" t="s">
        <v>954</v>
      </c>
      <c r="C343" s="370" t="s">
        <v>54</v>
      </c>
    </row>
    <row r="344" spans="1:3" ht="25.5" x14ac:dyDescent="0.2">
      <c r="A344" s="251">
        <v>343</v>
      </c>
      <c r="B344" s="387" t="s">
        <v>955</v>
      </c>
      <c r="C344" s="370" t="s">
        <v>411</v>
      </c>
    </row>
    <row r="345" spans="1:3" ht="38.25" x14ac:dyDescent="0.2">
      <c r="A345" s="251">
        <v>344</v>
      </c>
      <c r="B345" s="387" t="s">
        <v>956</v>
      </c>
      <c r="C345" s="370" t="s">
        <v>412</v>
      </c>
    </row>
    <row r="346" spans="1:3" ht="38.25" x14ac:dyDescent="0.2">
      <c r="A346" s="251">
        <v>345</v>
      </c>
      <c r="B346" s="391" t="s">
        <v>957</v>
      </c>
      <c r="C346" s="385" t="s">
        <v>529</v>
      </c>
    </row>
    <row r="347" spans="1:3" ht="38.25" x14ac:dyDescent="0.2">
      <c r="A347" s="251">
        <v>346</v>
      </c>
      <c r="B347" s="391" t="s">
        <v>958</v>
      </c>
      <c r="C347" s="385" t="s">
        <v>302</v>
      </c>
    </row>
    <row r="348" spans="1:3" x14ac:dyDescent="0.2">
      <c r="A348" s="251">
        <v>347</v>
      </c>
      <c r="B348" s="387" t="s">
        <v>959</v>
      </c>
      <c r="C348" s="370" t="s">
        <v>454</v>
      </c>
    </row>
    <row r="349" spans="1:3" ht="51" x14ac:dyDescent="0.2">
      <c r="A349" s="251">
        <v>348</v>
      </c>
      <c r="B349" s="204" t="s">
        <v>960</v>
      </c>
      <c r="C349" s="204" t="s">
        <v>413</v>
      </c>
    </row>
    <row r="350" spans="1:3" ht="76.5" x14ac:dyDescent="0.2">
      <c r="A350" s="251">
        <v>349</v>
      </c>
      <c r="B350" s="391" t="s">
        <v>961</v>
      </c>
      <c r="C350" s="385" t="s">
        <v>479</v>
      </c>
    </row>
    <row r="351" spans="1:3" x14ac:dyDescent="0.2">
      <c r="A351" s="251">
        <v>350</v>
      </c>
      <c r="B351" s="391" t="s">
        <v>962</v>
      </c>
      <c r="C351" s="385" t="s">
        <v>303</v>
      </c>
    </row>
    <row r="352" spans="1:3" ht="26.25" x14ac:dyDescent="0.2">
      <c r="A352" s="251">
        <v>351</v>
      </c>
      <c r="B352" s="264" t="s">
        <v>963</v>
      </c>
      <c r="C352" s="264" t="s">
        <v>336</v>
      </c>
    </row>
    <row r="353" spans="1:3" ht="26.25" x14ac:dyDescent="0.2">
      <c r="A353" s="251">
        <v>352</v>
      </c>
      <c r="B353" s="264" t="s">
        <v>964</v>
      </c>
      <c r="C353" s="264" t="s">
        <v>337</v>
      </c>
    </row>
    <row r="354" spans="1:3" x14ac:dyDescent="0.2">
      <c r="A354" s="251">
        <v>353</v>
      </c>
      <c r="B354" s="265" t="s">
        <v>965</v>
      </c>
      <c r="C354" s="265" t="s">
        <v>125</v>
      </c>
    </row>
    <row r="355" spans="1:3" x14ac:dyDescent="0.2">
      <c r="A355" s="251">
        <v>354</v>
      </c>
      <c r="B355" s="43" t="s">
        <v>1020</v>
      </c>
      <c r="C355" s="43" t="s">
        <v>544</v>
      </c>
    </row>
    <row r="356" spans="1:3" x14ac:dyDescent="0.2">
      <c r="A356" s="251">
        <v>355</v>
      </c>
      <c r="B356" s="265" t="s">
        <v>966</v>
      </c>
      <c r="C356" s="266" t="s">
        <v>530</v>
      </c>
    </row>
    <row r="357" spans="1:3" x14ac:dyDescent="0.2">
      <c r="A357" s="251">
        <v>356</v>
      </c>
      <c r="B357" s="265" t="s">
        <v>967</v>
      </c>
      <c r="C357" s="265" t="s">
        <v>126</v>
      </c>
    </row>
    <row r="358" spans="1:3" x14ac:dyDescent="0.2">
      <c r="A358" s="251">
        <v>357</v>
      </c>
      <c r="B358" s="265" t="s">
        <v>968</v>
      </c>
      <c r="C358" s="265" t="s">
        <v>127</v>
      </c>
    </row>
    <row r="359" spans="1:3" x14ac:dyDescent="0.2">
      <c r="A359" s="251">
        <v>358</v>
      </c>
      <c r="B359" s="266" t="s">
        <v>1019</v>
      </c>
      <c r="C359" s="266" t="s">
        <v>533</v>
      </c>
    </row>
    <row r="360" spans="1:3" x14ac:dyDescent="0.2">
      <c r="A360" s="251">
        <v>359</v>
      </c>
      <c r="B360" s="265" t="s">
        <v>969</v>
      </c>
      <c r="C360" s="265" t="s">
        <v>128</v>
      </c>
    </row>
    <row r="361" spans="1:3" x14ac:dyDescent="0.2">
      <c r="A361" s="251">
        <v>360</v>
      </c>
      <c r="B361" s="265" t="s">
        <v>970</v>
      </c>
      <c r="C361" s="266" t="s">
        <v>534</v>
      </c>
    </row>
    <row r="362" spans="1:3" x14ac:dyDescent="0.2">
      <c r="A362" s="251">
        <v>361</v>
      </c>
      <c r="B362" s="265" t="s">
        <v>971</v>
      </c>
      <c r="C362" s="265" t="s">
        <v>129</v>
      </c>
    </row>
    <row r="363" spans="1:3" x14ac:dyDescent="0.2">
      <c r="A363" s="251">
        <v>362</v>
      </c>
      <c r="B363" s="265" t="s">
        <v>972</v>
      </c>
      <c r="C363" s="265" t="s">
        <v>130</v>
      </c>
    </row>
    <row r="364" spans="1:3" x14ac:dyDescent="0.2">
      <c r="A364" s="251">
        <v>363</v>
      </c>
      <c r="B364" s="265" t="s">
        <v>973</v>
      </c>
      <c r="C364" s="265" t="s">
        <v>131</v>
      </c>
    </row>
    <row r="365" spans="1:3" x14ac:dyDescent="0.2">
      <c r="A365" s="251">
        <v>364</v>
      </c>
      <c r="B365" s="265" t="s">
        <v>974</v>
      </c>
      <c r="C365" s="265" t="s">
        <v>132</v>
      </c>
    </row>
    <row r="366" spans="1:3" x14ac:dyDescent="0.2">
      <c r="A366" s="251">
        <v>365</v>
      </c>
      <c r="B366" s="265" t="s">
        <v>975</v>
      </c>
      <c r="C366" s="265" t="s">
        <v>133</v>
      </c>
    </row>
    <row r="367" spans="1:3" x14ac:dyDescent="0.2">
      <c r="A367" s="251">
        <v>366</v>
      </c>
      <c r="B367" s="265" t="s">
        <v>976</v>
      </c>
      <c r="C367" s="265" t="s">
        <v>134</v>
      </c>
    </row>
    <row r="368" spans="1:3" x14ac:dyDescent="0.2">
      <c r="A368" s="251">
        <v>367</v>
      </c>
      <c r="B368" s="265" t="s">
        <v>977</v>
      </c>
      <c r="C368" s="265" t="s">
        <v>135</v>
      </c>
    </row>
    <row r="369" spans="1:3" x14ac:dyDescent="0.2">
      <c r="A369" s="251">
        <v>368</v>
      </c>
      <c r="B369" s="266" t="s">
        <v>1018</v>
      </c>
      <c r="C369" s="266" t="s">
        <v>535</v>
      </c>
    </row>
    <row r="370" spans="1:3" x14ac:dyDescent="0.2">
      <c r="A370" s="251">
        <v>369</v>
      </c>
      <c r="B370" s="265" t="s">
        <v>978</v>
      </c>
      <c r="C370" s="265" t="s">
        <v>136</v>
      </c>
    </row>
    <row r="371" spans="1:3" x14ac:dyDescent="0.2">
      <c r="A371" s="251">
        <v>370</v>
      </c>
      <c r="B371" s="265" t="s">
        <v>979</v>
      </c>
      <c r="C371" s="265" t="s">
        <v>137</v>
      </c>
    </row>
    <row r="372" spans="1:3" x14ac:dyDescent="0.2">
      <c r="A372" s="251">
        <v>371</v>
      </c>
      <c r="B372" s="265" t="s">
        <v>980</v>
      </c>
      <c r="C372" s="265" t="s">
        <v>138</v>
      </c>
    </row>
    <row r="373" spans="1:3" x14ac:dyDescent="0.2">
      <c r="A373" s="251">
        <v>372</v>
      </c>
      <c r="B373" s="266" t="s">
        <v>1017</v>
      </c>
      <c r="C373" s="266" t="s">
        <v>536</v>
      </c>
    </row>
    <row r="374" spans="1:3" x14ac:dyDescent="0.2">
      <c r="A374" s="251">
        <v>373</v>
      </c>
      <c r="B374" s="265" t="s">
        <v>981</v>
      </c>
      <c r="C374" s="265" t="s">
        <v>139</v>
      </c>
    </row>
    <row r="375" spans="1:3" x14ac:dyDescent="0.2">
      <c r="A375" s="251">
        <v>374</v>
      </c>
      <c r="B375" s="265" t="s">
        <v>982</v>
      </c>
      <c r="C375" s="265" t="s">
        <v>140</v>
      </c>
    </row>
    <row r="376" spans="1:3" x14ac:dyDescent="0.2">
      <c r="A376" s="251">
        <v>375</v>
      </c>
      <c r="B376" s="265" t="s">
        <v>983</v>
      </c>
      <c r="C376" s="265" t="s">
        <v>141</v>
      </c>
    </row>
    <row r="377" spans="1:3" x14ac:dyDescent="0.2">
      <c r="A377" s="251">
        <v>376</v>
      </c>
      <c r="B377" s="266" t="s">
        <v>984</v>
      </c>
      <c r="C377" s="266" t="s">
        <v>142</v>
      </c>
    </row>
    <row r="378" spans="1:3" x14ac:dyDescent="0.2">
      <c r="A378" s="251">
        <v>377</v>
      </c>
      <c r="B378" s="265" t="s">
        <v>985</v>
      </c>
      <c r="C378" s="265" t="s">
        <v>143</v>
      </c>
    </row>
    <row r="379" spans="1:3" x14ac:dyDescent="0.2">
      <c r="A379" s="251">
        <v>378</v>
      </c>
      <c r="B379" s="265" t="s">
        <v>986</v>
      </c>
      <c r="C379" s="265" t="s">
        <v>144</v>
      </c>
    </row>
    <row r="380" spans="1:3" x14ac:dyDescent="0.2">
      <c r="A380" s="251">
        <v>379</v>
      </c>
      <c r="B380" s="265" t="s">
        <v>987</v>
      </c>
      <c r="C380" s="265" t="s">
        <v>145</v>
      </c>
    </row>
    <row r="381" spans="1:3" x14ac:dyDescent="0.2">
      <c r="A381" s="251">
        <v>380</v>
      </c>
      <c r="B381" s="265" t="s">
        <v>988</v>
      </c>
      <c r="C381" s="265" t="s">
        <v>146</v>
      </c>
    </row>
    <row r="382" spans="1:3" x14ac:dyDescent="0.2">
      <c r="A382" s="251">
        <v>381</v>
      </c>
      <c r="B382" s="265" t="s">
        <v>989</v>
      </c>
      <c r="C382" s="265" t="s">
        <v>147</v>
      </c>
    </row>
    <row r="383" spans="1:3" x14ac:dyDescent="0.2">
      <c r="A383" s="251">
        <v>382</v>
      </c>
      <c r="B383" s="266" t="s">
        <v>990</v>
      </c>
      <c r="C383" s="266" t="s">
        <v>379</v>
      </c>
    </row>
    <row r="384" spans="1:3" x14ac:dyDescent="0.2">
      <c r="A384" s="251">
        <v>383</v>
      </c>
      <c r="B384" s="266" t="s">
        <v>991</v>
      </c>
      <c r="C384" s="266" t="s">
        <v>457</v>
      </c>
    </row>
    <row r="385" spans="1:3" x14ac:dyDescent="0.2">
      <c r="A385" s="251">
        <v>384</v>
      </c>
      <c r="B385" s="322" t="s">
        <v>992</v>
      </c>
      <c r="C385" s="322" t="s">
        <v>458</v>
      </c>
    </row>
    <row r="386" spans="1:3" x14ac:dyDescent="0.2">
      <c r="A386" s="251">
        <v>385</v>
      </c>
      <c r="B386" s="265" t="s">
        <v>993</v>
      </c>
      <c r="C386" s="265" t="s">
        <v>104</v>
      </c>
    </row>
    <row r="387" spans="1:3" x14ac:dyDescent="0.2">
      <c r="A387" s="251">
        <v>386</v>
      </c>
      <c r="B387" s="266" t="s">
        <v>1005</v>
      </c>
      <c r="C387" s="266" t="s">
        <v>105</v>
      </c>
    </row>
    <row r="388" spans="1:3" x14ac:dyDescent="0.2">
      <c r="A388" s="251">
        <v>387</v>
      </c>
      <c r="B388" s="266" t="s">
        <v>994</v>
      </c>
      <c r="C388" s="266" t="s">
        <v>368</v>
      </c>
    </row>
    <row r="389" spans="1:3" x14ac:dyDescent="0.2">
      <c r="A389" s="251">
        <v>388</v>
      </c>
      <c r="B389" s="265" t="s">
        <v>995</v>
      </c>
      <c r="C389" s="265" t="s">
        <v>56</v>
      </c>
    </row>
    <row r="390" spans="1:3" x14ac:dyDescent="0.2">
      <c r="A390" s="251">
        <v>389</v>
      </c>
      <c r="B390" s="265" t="s">
        <v>996</v>
      </c>
      <c r="C390" s="265" t="s">
        <v>361</v>
      </c>
    </row>
    <row r="391" spans="1:3" x14ac:dyDescent="0.2">
      <c r="A391" s="251">
        <v>390</v>
      </c>
      <c r="B391" s="265" t="s">
        <v>997</v>
      </c>
      <c r="C391" s="265" t="s">
        <v>108</v>
      </c>
    </row>
    <row r="392" spans="1:3" x14ac:dyDescent="0.2">
      <c r="A392" s="251">
        <v>391</v>
      </c>
      <c r="B392" s="205" t="s">
        <v>998</v>
      </c>
      <c r="C392" s="205" t="s">
        <v>111</v>
      </c>
    </row>
    <row r="393" spans="1:3" x14ac:dyDescent="0.2">
      <c r="A393" s="251">
        <v>392</v>
      </c>
      <c r="B393" s="205" t="s">
        <v>999</v>
      </c>
      <c r="C393" s="205" t="s">
        <v>110</v>
      </c>
    </row>
    <row r="394" spans="1:3" x14ac:dyDescent="0.2">
      <c r="A394" s="251">
        <v>393</v>
      </c>
      <c r="B394" s="265" t="s">
        <v>1000</v>
      </c>
      <c r="C394" s="265" t="s">
        <v>369</v>
      </c>
    </row>
    <row r="395" spans="1:3" x14ac:dyDescent="0.2">
      <c r="A395" s="251">
        <v>394</v>
      </c>
      <c r="B395" s="265" t="s">
        <v>1001</v>
      </c>
      <c r="C395" s="265" t="s">
        <v>370</v>
      </c>
    </row>
    <row r="396" spans="1:3" x14ac:dyDescent="0.2">
      <c r="A396" s="251">
        <v>395</v>
      </c>
      <c r="B396" s="322" t="s">
        <v>1002</v>
      </c>
      <c r="C396" s="322" t="s">
        <v>409</v>
      </c>
    </row>
    <row r="397" spans="1:3" x14ac:dyDescent="0.2">
      <c r="A397" s="251">
        <v>396</v>
      </c>
      <c r="B397" s="267" t="s">
        <v>1003</v>
      </c>
      <c r="C397" s="267" t="s">
        <v>493</v>
      </c>
    </row>
    <row r="398" spans="1:3" x14ac:dyDescent="0.2">
      <c r="A398" s="251">
        <v>397</v>
      </c>
      <c r="B398" s="268" t="s">
        <v>1004</v>
      </c>
      <c r="C398" s="268" t="s">
        <v>496</v>
      </c>
    </row>
    <row r="399" spans="1:3" ht="23.25" x14ac:dyDescent="0.35">
      <c r="A399" s="251">
        <v>398</v>
      </c>
      <c r="B399" s="269" t="s">
        <v>1006</v>
      </c>
      <c r="C399" s="269" t="s">
        <v>317</v>
      </c>
    </row>
    <row r="400" spans="1:3" x14ac:dyDescent="0.2">
      <c r="A400" s="251">
        <v>399</v>
      </c>
      <c r="B400" s="270" t="s">
        <v>1007</v>
      </c>
      <c r="C400" s="270" t="s">
        <v>319</v>
      </c>
    </row>
    <row r="401" spans="1:3" x14ac:dyDescent="0.2">
      <c r="A401" s="251">
        <v>400</v>
      </c>
      <c r="B401" s="206" t="s">
        <v>1008</v>
      </c>
      <c r="C401" s="206" t="s">
        <v>510</v>
      </c>
    </row>
    <row r="402" spans="1:3" x14ac:dyDescent="0.2">
      <c r="A402" s="251">
        <v>401</v>
      </c>
      <c r="B402" s="271" t="s">
        <v>1009</v>
      </c>
      <c r="C402" s="271" t="s">
        <v>318</v>
      </c>
    </row>
    <row r="403" spans="1:3" x14ac:dyDescent="0.2">
      <c r="A403" s="251">
        <v>402</v>
      </c>
      <c r="B403" s="207" t="s">
        <v>1010</v>
      </c>
      <c r="C403" s="207" t="s">
        <v>418</v>
      </c>
    </row>
    <row r="404" spans="1:3" x14ac:dyDescent="0.2">
      <c r="A404" s="251">
        <v>403</v>
      </c>
      <c r="B404" s="208" t="s">
        <v>1011</v>
      </c>
      <c r="C404" s="208" t="s">
        <v>419</v>
      </c>
    </row>
    <row r="405" spans="1:3" x14ac:dyDescent="0.2">
      <c r="A405" s="251">
        <v>404</v>
      </c>
      <c r="B405" s="207" t="s">
        <v>1012</v>
      </c>
      <c r="C405" s="207" t="s">
        <v>420</v>
      </c>
    </row>
    <row r="406" spans="1:3" x14ac:dyDescent="0.2">
      <c r="A406" s="251">
        <v>405</v>
      </c>
      <c r="B406" s="208" t="s">
        <v>1013</v>
      </c>
      <c r="C406" s="208" t="s">
        <v>421</v>
      </c>
    </row>
    <row r="407" spans="1:3" x14ac:dyDescent="0.2">
      <c r="A407" s="251">
        <v>406</v>
      </c>
      <c r="B407" s="207" t="s">
        <v>1014</v>
      </c>
      <c r="C407" s="207" t="s">
        <v>422</v>
      </c>
    </row>
    <row r="408" spans="1:3" x14ac:dyDescent="0.2">
      <c r="A408" s="251">
        <v>407</v>
      </c>
      <c r="B408" s="208" t="s">
        <v>1015</v>
      </c>
      <c r="C408" s="208" t="s">
        <v>423</v>
      </c>
    </row>
    <row r="409" spans="1:3" x14ac:dyDescent="0.2">
      <c r="A409" s="251">
        <v>408</v>
      </c>
      <c r="B409" s="265" t="s">
        <v>1016</v>
      </c>
      <c r="C409" s="265" t="s">
        <v>149</v>
      </c>
    </row>
    <row r="410" spans="1:3" x14ac:dyDescent="0.2">
      <c r="A410" s="251"/>
    </row>
  </sheetData>
  <sheetProtection sheet="1" formatCells="0" formatColumns="0" formatRows="0"/>
  <autoFilter ref="A1:IT1" xr:uid="{00000000-0009-0000-0000-000009000000}"/>
  <hyperlinks>
    <hyperlink ref="B18" r:id="rId1" xr:uid="{6F6AC94F-AB18-D44E-AA95-B8060A4012F0}"/>
    <hyperlink ref="B31" r:id="rId2" xr:uid="{A38F8922-42F7-0C4B-9B7B-158AFEB7F78C}"/>
    <hyperlink ref="B37" r:id="rId3" xr:uid="{1DADFD93-5B8D-E34F-BBE4-C0FAE708C049}"/>
    <hyperlink ref="B33" r:id="rId4" xr:uid="{5B882C9C-2257-460B-BE22-D374D981C167}"/>
    <hyperlink ref="B39" r:id="rId5" display="https://eur06.safelinks.protection.outlook.com/?url=https%3A%2F%2Fclimate.ec.europa.eu%2Feu-action%2Feu-emissions-trading-system-eu-ets_en&amp;data=05%7C02%7Cl.candlin%40sqconsult.com%7C22abcc1a1992475cf5a408dc43724b95%7C1c1df544b595484a84d1ea44747c9427%7C1%7C0%7C638459405386053472%7CUnknown%7CTWFpbGZsb3d8eyJWIjoiMC4wLjAwMDAiLCJQIjoiV2luMzIiLCJBTiI6Ik1haWwiLCJXVCI6Mn0%3D%7C0%7C%7C%7C&amp;sdata=Rt6mCo%2BJS4AnlMOqDNlGPXTavmonkIKe9b8GJmWGVZ4%3D&amp;reserved=0" xr:uid="{F2BE6F4E-F2DA-49E4-9FC0-68F9C7B84B92}"/>
    <hyperlink ref="C18" r:id="rId6" xr:uid="{869A89F1-598D-43C8-8E13-A64AB3AD5EC3}"/>
    <hyperlink ref="C31" r:id="rId7" xr:uid="{04B54A93-928D-4450-A2CB-6A2D8DDBB5A6}"/>
    <hyperlink ref="C37" r:id="rId8" xr:uid="{39ECF958-FDDB-4E65-B337-A53B20BA6F86}"/>
    <hyperlink ref="C33" r:id="rId9" xr:uid="{85AC7D8F-8737-4BB4-83EF-B4D788B9424E}"/>
    <hyperlink ref="C39" r:id="rId10" display="https://eur06.safelinks.protection.outlook.com/?url=https%3A%2F%2Fclimate.ec.europa.eu%2Feu-action%2Feu-emissions-trading-system-eu-ets_en&amp;data=05%7C02%7Cl.candlin%40sqconsult.com%7C22abcc1a1992475cf5a408dc43724b95%7C1c1df544b595484a84d1ea44747c9427%7C1%7C0%7C638459405386053472%7CUnknown%7CTWFpbGZsb3d8eyJWIjoiMC4wLjAwMDAiLCJQIjoiV2luMzIiLCJBTiI6Ik1haWwiLCJXVCI6Mn0%3D%7C0%7C%7C%7C&amp;sdata=Rt6mCo%2BJS4AnlMOqDNlGPXTavmonkIKe9b8GJmWGVZ4%3D&amp;reserved=0" xr:uid="{08CFC10F-4E2A-4ED0-A319-0FC53C4F3801}"/>
  </hyperlinks>
  <pageMargins left="0.7" right="0.7" top="0.78740157499999996" bottom="0.78740157499999996" header="0.3" footer="0.3"/>
  <pageSetup paperSize="9" orientation="portrait"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rgb="FF00B050"/>
  </sheetPr>
  <dimension ref="A1:E89"/>
  <sheetViews>
    <sheetView workbookViewId="0">
      <selection activeCell="B5" sqref="B5"/>
    </sheetView>
  </sheetViews>
  <sheetFormatPr defaultColWidth="9.140625" defaultRowHeight="12.75" x14ac:dyDescent="0.2"/>
  <cols>
    <col min="1" max="1" width="17.140625" customWidth="1"/>
    <col min="2" max="2" width="34.7109375" customWidth="1"/>
    <col min="3" max="3" width="15.140625" customWidth="1"/>
  </cols>
  <sheetData>
    <row r="1" spans="1:5" ht="13.5" thickBot="1" x14ac:dyDescent="0.25">
      <c r="A1" s="3" t="s">
        <v>159</v>
      </c>
    </row>
    <row r="2" spans="1:5" ht="13.5" thickBot="1" x14ac:dyDescent="0.25">
      <c r="A2" s="4" t="s">
        <v>160</v>
      </c>
      <c r="B2" s="5" t="s">
        <v>340</v>
      </c>
    </row>
    <row r="3" spans="1:5" ht="13.5" thickBot="1" x14ac:dyDescent="0.25">
      <c r="A3" s="6" t="s">
        <v>162</v>
      </c>
      <c r="B3" s="7">
        <v>45336</v>
      </c>
      <c r="C3" s="8" t="str">
        <f>IF(ISNUMBER(MATCH(B3,A19:A27,0)),VLOOKUP(B3,A19:B27,2,FALSE),"---")</f>
        <v>VR P4 FAR_COM_cs_140224.xls</v>
      </c>
      <c r="D3" s="9"/>
      <c r="E3" s="10"/>
    </row>
    <row r="4" spans="1:5" x14ac:dyDescent="0.2">
      <c r="A4" s="11" t="s">
        <v>163</v>
      </c>
      <c r="B4" s="12" t="s">
        <v>164</v>
      </c>
    </row>
    <row r="5" spans="1:5" ht="13.5" thickBot="1" x14ac:dyDescent="0.25">
      <c r="A5" s="13" t="s">
        <v>165</v>
      </c>
      <c r="B5" s="14" t="s">
        <v>255</v>
      </c>
    </row>
    <row r="7" spans="1:5" x14ac:dyDescent="0.2">
      <c r="A7" s="3" t="s">
        <v>167</v>
      </c>
    </row>
    <row r="8" spans="1:5" x14ac:dyDescent="0.2">
      <c r="A8" s="15" t="s">
        <v>168</v>
      </c>
      <c r="B8" s="15"/>
      <c r="C8" s="15" t="s">
        <v>169</v>
      </c>
    </row>
    <row r="9" spans="1:5" x14ac:dyDescent="0.2">
      <c r="A9" s="15" t="s">
        <v>170</v>
      </c>
      <c r="B9" s="15"/>
      <c r="C9" s="15" t="s">
        <v>171</v>
      </c>
    </row>
    <row r="10" spans="1:5" x14ac:dyDescent="0.2">
      <c r="A10" s="15" t="s">
        <v>172</v>
      </c>
      <c r="B10" s="15"/>
      <c r="C10" s="15" t="s">
        <v>173</v>
      </c>
    </row>
    <row r="11" spans="1:5" x14ac:dyDescent="0.2">
      <c r="A11" s="15" t="s">
        <v>174</v>
      </c>
      <c r="B11" s="15"/>
      <c r="C11" s="15" t="s">
        <v>175</v>
      </c>
    </row>
    <row r="12" spans="1:5" x14ac:dyDescent="0.2">
      <c r="A12" s="15" t="s">
        <v>161</v>
      </c>
      <c r="B12" s="15"/>
      <c r="C12" s="15" t="s">
        <v>176</v>
      </c>
    </row>
    <row r="13" spans="1:5" x14ac:dyDescent="0.2">
      <c r="A13" s="15" t="s">
        <v>177</v>
      </c>
      <c r="B13" s="15"/>
      <c r="C13" s="15" t="s">
        <v>178</v>
      </c>
    </row>
    <row r="14" spans="1:5" x14ac:dyDescent="0.2">
      <c r="A14" s="15" t="s">
        <v>179</v>
      </c>
      <c r="B14" s="15"/>
      <c r="C14" s="15" t="s">
        <v>180</v>
      </c>
    </row>
    <row r="15" spans="1:5" x14ac:dyDescent="0.2">
      <c r="A15" s="31" t="s">
        <v>308</v>
      </c>
      <c r="B15" s="15"/>
      <c r="C15" s="15" t="s">
        <v>309</v>
      </c>
    </row>
    <row r="16" spans="1:5" x14ac:dyDescent="0.2">
      <c r="A16" s="31" t="s">
        <v>340</v>
      </c>
      <c r="B16" s="15"/>
      <c r="C16" s="15" t="s">
        <v>341</v>
      </c>
    </row>
    <row r="18" spans="1:4" x14ac:dyDescent="0.2">
      <c r="A18" s="16" t="s">
        <v>181</v>
      </c>
      <c r="B18" s="17" t="s">
        <v>182</v>
      </c>
      <c r="C18" s="17" t="s">
        <v>183</v>
      </c>
      <c r="D18" s="18"/>
    </row>
    <row r="19" spans="1:4" x14ac:dyDescent="0.2">
      <c r="A19" s="19">
        <v>43467</v>
      </c>
      <c r="B19" s="20" t="str">
        <f t="shared" ref="B19:B27" si="0">IF(ISBLANK($A19),"---", VLOOKUP($B$2,$A$8:$C$16,3,0) &amp; "_" &amp; VLOOKUP($B$4,$A$30:$B$62,2,0)&amp;"_"&amp;VLOOKUP($B$5,$A$65:$B$89,2,0)&amp;"_"&amp; TEXT(DAY($A19),"0#")&amp; TEXT(MONTH($A19),"0#")&amp; TEXT(YEAR($A19)-2000,"0#")&amp;".xls")</f>
        <v>VR P4 FAR_COM_cs_020119.xls</v>
      </c>
      <c r="C19" s="20" t="s">
        <v>342</v>
      </c>
      <c r="D19" s="21"/>
    </row>
    <row r="20" spans="1:4" x14ac:dyDescent="0.2">
      <c r="A20" s="22">
        <v>43479</v>
      </c>
      <c r="B20" s="23" t="str">
        <f t="shared" si="0"/>
        <v>VR P4 FAR_COM_cs_140119.xls</v>
      </c>
      <c r="C20" s="23" t="s">
        <v>427</v>
      </c>
      <c r="D20" s="24"/>
    </row>
    <row r="21" spans="1:4" x14ac:dyDescent="0.2">
      <c r="A21" s="22">
        <v>43497</v>
      </c>
      <c r="B21" s="23" t="str">
        <f t="shared" si="0"/>
        <v>VR P4 FAR_COM_cs_010219.xls</v>
      </c>
      <c r="C21" s="120" t="s">
        <v>463</v>
      </c>
      <c r="D21" s="24"/>
    </row>
    <row r="22" spans="1:4" x14ac:dyDescent="0.2">
      <c r="A22" s="22">
        <v>43523</v>
      </c>
      <c r="B22" s="23" t="str">
        <f t="shared" si="0"/>
        <v>VR P4 FAR_COM_cs_270219.xls</v>
      </c>
      <c r="C22" s="120" t="s">
        <v>518</v>
      </c>
      <c r="D22" s="24"/>
    </row>
    <row r="23" spans="1:4" x14ac:dyDescent="0.2">
      <c r="A23" s="22">
        <v>45336</v>
      </c>
      <c r="B23" s="23" t="str">
        <f t="shared" si="0"/>
        <v>VR P4 FAR_COM_cs_140224.xls</v>
      </c>
      <c r="C23" s="300" t="s">
        <v>537</v>
      </c>
      <c r="D23" s="301"/>
    </row>
    <row r="24" spans="1:4" x14ac:dyDescent="0.2">
      <c r="A24" s="22"/>
      <c r="B24" s="23" t="str">
        <f t="shared" si="0"/>
        <v>---</v>
      </c>
      <c r="C24" s="23"/>
      <c r="D24" s="24"/>
    </row>
    <row r="25" spans="1:4" x14ac:dyDescent="0.2">
      <c r="A25" s="22"/>
      <c r="B25" s="23" t="str">
        <f t="shared" si="0"/>
        <v>---</v>
      </c>
      <c r="C25" s="23"/>
      <c r="D25" s="24"/>
    </row>
    <row r="26" spans="1:4" x14ac:dyDescent="0.2">
      <c r="A26" s="22"/>
      <c r="B26" s="23" t="str">
        <f t="shared" si="0"/>
        <v>---</v>
      </c>
      <c r="C26" s="23"/>
      <c r="D26" s="24"/>
    </row>
    <row r="27" spans="1:4" x14ac:dyDescent="0.2">
      <c r="A27" s="25"/>
      <c r="B27" s="26" t="str">
        <f t="shared" si="0"/>
        <v>---</v>
      </c>
      <c r="C27" s="26"/>
      <c r="D27" s="27"/>
    </row>
    <row r="29" spans="1:4" x14ac:dyDescent="0.2">
      <c r="A29" s="3" t="s">
        <v>163</v>
      </c>
    </row>
    <row r="30" spans="1:4" x14ac:dyDescent="0.2">
      <c r="A30" s="28" t="s">
        <v>164</v>
      </c>
      <c r="B30" s="28" t="s">
        <v>184</v>
      </c>
    </row>
    <row r="31" spans="1:4" x14ac:dyDescent="0.2">
      <c r="A31" s="28" t="s">
        <v>185</v>
      </c>
      <c r="B31" s="28" t="s">
        <v>186</v>
      </c>
    </row>
    <row r="32" spans="1:4" x14ac:dyDescent="0.2">
      <c r="A32" s="28" t="s">
        <v>187</v>
      </c>
      <c r="B32" s="28" t="s">
        <v>188</v>
      </c>
    </row>
    <row r="33" spans="1:2" x14ac:dyDescent="0.2">
      <c r="A33" s="28" t="s">
        <v>189</v>
      </c>
      <c r="B33" s="28" t="s">
        <v>190</v>
      </c>
    </row>
    <row r="34" spans="1:2" x14ac:dyDescent="0.2">
      <c r="A34" s="28" t="s">
        <v>191</v>
      </c>
      <c r="B34" s="28" t="s">
        <v>192</v>
      </c>
    </row>
    <row r="35" spans="1:2" x14ac:dyDescent="0.2">
      <c r="A35" s="28" t="s">
        <v>193</v>
      </c>
      <c r="B35" s="28" t="s">
        <v>194</v>
      </c>
    </row>
    <row r="36" spans="1:2" x14ac:dyDescent="0.2">
      <c r="A36" s="28" t="s">
        <v>195</v>
      </c>
      <c r="B36" s="28" t="s">
        <v>196</v>
      </c>
    </row>
    <row r="37" spans="1:2" x14ac:dyDescent="0.2">
      <c r="A37" s="28" t="s">
        <v>197</v>
      </c>
      <c r="B37" s="28" t="s">
        <v>198</v>
      </c>
    </row>
    <row r="38" spans="1:2" x14ac:dyDescent="0.2">
      <c r="A38" s="28" t="s">
        <v>199</v>
      </c>
      <c r="B38" s="28" t="s">
        <v>200</v>
      </c>
    </row>
    <row r="39" spans="1:2" x14ac:dyDescent="0.2">
      <c r="A39" s="28" t="s">
        <v>201</v>
      </c>
      <c r="B39" s="28" t="s">
        <v>202</v>
      </c>
    </row>
    <row r="40" spans="1:2" x14ac:dyDescent="0.2">
      <c r="A40" s="28" t="s">
        <v>203</v>
      </c>
      <c r="B40" s="28" t="s">
        <v>204</v>
      </c>
    </row>
    <row r="41" spans="1:2" x14ac:dyDescent="0.2">
      <c r="A41" s="28" t="s">
        <v>205</v>
      </c>
      <c r="B41" s="28" t="s">
        <v>206</v>
      </c>
    </row>
    <row r="42" spans="1:2" x14ac:dyDescent="0.2">
      <c r="A42" s="28" t="s">
        <v>207</v>
      </c>
      <c r="B42" s="28" t="s">
        <v>208</v>
      </c>
    </row>
    <row r="43" spans="1:2" x14ac:dyDescent="0.2">
      <c r="A43" s="28" t="s">
        <v>209</v>
      </c>
      <c r="B43" s="28" t="s">
        <v>210</v>
      </c>
    </row>
    <row r="44" spans="1:2" x14ac:dyDescent="0.2">
      <c r="A44" s="28" t="s">
        <v>211</v>
      </c>
      <c r="B44" s="28" t="s">
        <v>212</v>
      </c>
    </row>
    <row r="45" spans="1:2" x14ac:dyDescent="0.2">
      <c r="A45" s="28" t="s">
        <v>213</v>
      </c>
      <c r="B45" s="28" t="s">
        <v>310</v>
      </c>
    </row>
    <row r="46" spans="1:2" x14ac:dyDescent="0.2">
      <c r="A46" s="28" t="s">
        <v>214</v>
      </c>
      <c r="B46" s="28" t="s">
        <v>215</v>
      </c>
    </row>
    <row r="47" spans="1:2" x14ac:dyDescent="0.2">
      <c r="A47" s="28" t="s">
        <v>216</v>
      </c>
      <c r="B47" s="28" t="s">
        <v>217</v>
      </c>
    </row>
    <row r="48" spans="1:2" x14ac:dyDescent="0.2">
      <c r="A48" s="28" t="s">
        <v>218</v>
      </c>
      <c r="B48" s="28" t="s">
        <v>219</v>
      </c>
    </row>
    <row r="49" spans="1:2" x14ac:dyDescent="0.2">
      <c r="A49" s="28" t="s">
        <v>220</v>
      </c>
      <c r="B49" s="28" t="s">
        <v>221</v>
      </c>
    </row>
    <row r="50" spans="1:2" x14ac:dyDescent="0.2">
      <c r="A50" s="28" t="s">
        <v>222</v>
      </c>
      <c r="B50" s="28" t="s">
        <v>223</v>
      </c>
    </row>
    <row r="51" spans="1:2" x14ac:dyDescent="0.2">
      <c r="A51" s="28" t="s">
        <v>224</v>
      </c>
      <c r="B51" s="28" t="s">
        <v>225</v>
      </c>
    </row>
    <row r="52" spans="1:2" x14ac:dyDescent="0.2">
      <c r="A52" s="28" t="s">
        <v>226</v>
      </c>
      <c r="B52" s="28" t="s">
        <v>227</v>
      </c>
    </row>
    <row r="53" spans="1:2" x14ac:dyDescent="0.2">
      <c r="A53" s="28" t="s">
        <v>228</v>
      </c>
      <c r="B53" s="28" t="s">
        <v>229</v>
      </c>
    </row>
    <row r="54" spans="1:2" x14ac:dyDescent="0.2">
      <c r="A54" s="28" t="s">
        <v>230</v>
      </c>
      <c r="B54" s="28" t="s">
        <v>231</v>
      </c>
    </row>
    <row r="55" spans="1:2" x14ac:dyDescent="0.2">
      <c r="A55" s="28" t="s">
        <v>232</v>
      </c>
      <c r="B55" s="28" t="s">
        <v>233</v>
      </c>
    </row>
    <row r="56" spans="1:2" x14ac:dyDescent="0.2">
      <c r="A56" s="28" t="s">
        <v>234</v>
      </c>
      <c r="B56" s="28" t="s">
        <v>235</v>
      </c>
    </row>
    <row r="57" spans="1:2" x14ac:dyDescent="0.2">
      <c r="A57" s="28" t="s">
        <v>236</v>
      </c>
      <c r="B57" s="28" t="s">
        <v>237</v>
      </c>
    </row>
    <row r="58" spans="1:2" x14ac:dyDescent="0.2">
      <c r="A58" s="28" t="s">
        <v>238</v>
      </c>
      <c r="B58" s="28" t="s">
        <v>239</v>
      </c>
    </row>
    <row r="59" spans="1:2" x14ac:dyDescent="0.2">
      <c r="A59" s="28" t="s">
        <v>240</v>
      </c>
      <c r="B59" s="28" t="s">
        <v>241</v>
      </c>
    </row>
    <row r="60" spans="1:2" x14ac:dyDescent="0.2">
      <c r="A60" s="28" t="s">
        <v>242</v>
      </c>
      <c r="B60" s="28" t="s">
        <v>243</v>
      </c>
    </row>
    <row r="61" spans="1:2" x14ac:dyDescent="0.2">
      <c r="A61" s="28" t="s">
        <v>244</v>
      </c>
      <c r="B61" s="28" t="s">
        <v>245</v>
      </c>
    </row>
    <row r="62" spans="1:2" x14ac:dyDescent="0.2">
      <c r="A62" s="28" t="s">
        <v>246</v>
      </c>
      <c r="B62" s="28" t="s">
        <v>247</v>
      </c>
    </row>
    <row r="64" spans="1:2" x14ac:dyDescent="0.2">
      <c r="A64" s="3" t="s">
        <v>248</v>
      </c>
    </row>
    <row r="65" spans="1:2" x14ac:dyDescent="0.2">
      <c r="A65" s="29" t="s">
        <v>249</v>
      </c>
      <c r="B65" s="29" t="s">
        <v>250</v>
      </c>
    </row>
    <row r="66" spans="1:2" x14ac:dyDescent="0.2">
      <c r="A66" s="29" t="s">
        <v>251</v>
      </c>
      <c r="B66" s="29" t="s">
        <v>252</v>
      </c>
    </row>
    <row r="67" spans="1:2" x14ac:dyDescent="0.2">
      <c r="A67" s="29" t="s">
        <v>253</v>
      </c>
      <c r="B67" s="29" t="s">
        <v>254</v>
      </c>
    </row>
    <row r="68" spans="1:2" x14ac:dyDescent="0.2">
      <c r="A68" s="29" t="s">
        <v>255</v>
      </c>
      <c r="B68" s="29" t="s">
        <v>256</v>
      </c>
    </row>
    <row r="69" spans="1:2" x14ac:dyDescent="0.2">
      <c r="A69" s="29" t="s">
        <v>257</v>
      </c>
      <c r="B69" s="29" t="s">
        <v>258</v>
      </c>
    </row>
    <row r="70" spans="1:2" x14ac:dyDescent="0.2">
      <c r="A70" s="29" t="s">
        <v>259</v>
      </c>
      <c r="B70" s="29" t="s">
        <v>260</v>
      </c>
    </row>
    <row r="71" spans="1:2" x14ac:dyDescent="0.2">
      <c r="A71" s="29" t="s">
        <v>261</v>
      </c>
      <c r="B71" s="29" t="s">
        <v>262</v>
      </c>
    </row>
    <row r="72" spans="1:2" x14ac:dyDescent="0.2">
      <c r="A72" s="29" t="s">
        <v>263</v>
      </c>
      <c r="B72" s="29" t="s">
        <v>264</v>
      </c>
    </row>
    <row r="73" spans="1:2" x14ac:dyDescent="0.2">
      <c r="A73" s="29" t="s">
        <v>166</v>
      </c>
      <c r="B73" s="29" t="s">
        <v>265</v>
      </c>
    </row>
    <row r="74" spans="1:2" x14ac:dyDescent="0.2">
      <c r="A74" s="29" t="s">
        <v>266</v>
      </c>
      <c r="B74" s="29" t="s">
        <v>267</v>
      </c>
    </row>
    <row r="75" spans="1:2" x14ac:dyDescent="0.2">
      <c r="A75" s="29" t="s">
        <v>268</v>
      </c>
      <c r="B75" s="29" t="s">
        <v>311</v>
      </c>
    </row>
    <row r="76" spans="1:2" x14ac:dyDescent="0.2">
      <c r="A76" s="29" t="s">
        <v>269</v>
      </c>
      <c r="B76" s="29" t="s">
        <v>270</v>
      </c>
    </row>
    <row r="77" spans="1:2" x14ac:dyDescent="0.2">
      <c r="A77" s="29" t="s">
        <v>271</v>
      </c>
      <c r="B77" s="29" t="s">
        <v>272</v>
      </c>
    </row>
    <row r="78" spans="1:2" x14ac:dyDescent="0.2">
      <c r="A78" s="29" t="s">
        <v>273</v>
      </c>
      <c r="B78" s="29" t="s">
        <v>274</v>
      </c>
    </row>
    <row r="79" spans="1:2" x14ac:dyDescent="0.2">
      <c r="A79" s="29" t="s">
        <v>275</v>
      </c>
      <c r="B79" s="29" t="s">
        <v>276</v>
      </c>
    </row>
    <row r="80" spans="1:2" x14ac:dyDescent="0.2">
      <c r="A80" s="29" t="s">
        <v>277</v>
      </c>
      <c r="B80" s="29" t="s">
        <v>278</v>
      </c>
    </row>
    <row r="81" spans="1:2" x14ac:dyDescent="0.2">
      <c r="A81" s="29" t="s">
        <v>279</v>
      </c>
      <c r="B81" s="29" t="s">
        <v>155</v>
      </c>
    </row>
    <row r="82" spans="1:2" x14ac:dyDescent="0.2">
      <c r="A82" s="29" t="s">
        <v>280</v>
      </c>
      <c r="B82" s="29" t="s">
        <v>281</v>
      </c>
    </row>
    <row r="83" spans="1:2" x14ac:dyDescent="0.2">
      <c r="A83" s="29" t="s">
        <v>282</v>
      </c>
      <c r="B83" s="29" t="s">
        <v>283</v>
      </c>
    </row>
    <row r="84" spans="1:2" x14ac:dyDescent="0.2">
      <c r="A84" s="29" t="s">
        <v>284</v>
      </c>
      <c r="B84" s="29" t="s">
        <v>285</v>
      </c>
    </row>
    <row r="85" spans="1:2" x14ac:dyDescent="0.2">
      <c r="A85" s="29" t="s">
        <v>286</v>
      </c>
      <c r="B85" s="29" t="s">
        <v>287</v>
      </c>
    </row>
    <row r="86" spans="1:2" x14ac:dyDescent="0.2">
      <c r="A86" s="29" t="s">
        <v>288</v>
      </c>
      <c r="B86" s="29" t="s">
        <v>289</v>
      </c>
    </row>
    <row r="87" spans="1:2" x14ac:dyDescent="0.2">
      <c r="A87" s="29" t="s">
        <v>290</v>
      </c>
      <c r="B87" s="29" t="s">
        <v>291</v>
      </c>
    </row>
    <row r="88" spans="1:2" x14ac:dyDescent="0.2">
      <c r="A88" s="29" t="s">
        <v>292</v>
      </c>
      <c r="B88" s="29" t="s">
        <v>293</v>
      </c>
    </row>
    <row r="89" spans="1:2" x14ac:dyDescent="0.2">
      <c r="A89" s="29" t="s">
        <v>294</v>
      </c>
      <c r="B89" s="29" t="s">
        <v>295</v>
      </c>
    </row>
  </sheetData>
  <sheetProtection sheet="1" formatCells="0" formatColumns="0" formatRows="0"/>
  <dataValidations count="4">
    <dataValidation type="list" allowBlank="1" showInputMessage="1" showErrorMessage="1" sqref="B4" xr:uid="{00000000-0002-0000-0A00-000000000000}">
      <formula1>$A$30:$A$62</formula1>
    </dataValidation>
    <dataValidation type="list" allowBlank="1" showInputMessage="1" showErrorMessage="1" sqref="B5" xr:uid="{00000000-0002-0000-0A00-000001000000}">
      <formula1>$A$65:$A$89</formula1>
    </dataValidation>
    <dataValidation type="list" allowBlank="1" showInputMessage="1" showErrorMessage="1" sqref="B3" xr:uid="{00000000-0002-0000-0A00-000002000000}">
      <formula1>$A$19:$A$27</formula1>
    </dataValidation>
    <dataValidation type="list" showInputMessage="1" showErrorMessage="1" sqref="B2" xr:uid="{00000000-0002-0000-0A00-000003000000}">
      <formula1>$A$8:$A$16</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C38"/>
  <sheetViews>
    <sheetView topLeftCell="A16" workbookViewId="0">
      <selection activeCell="C3" sqref="C3"/>
    </sheetView>
  </sheetViews>
  <sheetFormatPr defaultColWidth="9.140625" defaultRowHeight="12.75" x14ac:dyDescent="0.2"/>
  <cols>
    <col min="1" max="1" width="9.140625" customWidth="1"/>
    <col min="2" max="2" width="31.140625" customWidth="1"/>
    <col min="3" max="3" width="63" customWidth="1"/>
  </cols>
  <sheetData>
    <row r="1" spans="1:3" ht="15.75" x14ac:dyDescent="0.2">
      <c r="B1" s="86" t="str">
        <f>Translations!$B$48</f>
        <v>Jak používat tento soubor</v>
      </c>
      <c r="C1" s="54"/>
    </row>
    <row r="2" spans="1:3" ht="34.5" customHeight="1" thickBot="1" x14ac:dyDescent="0.25">
      <c r="B2" s="494" t="str">
        <f>Translations!$B$49</f>
        <v>Tato šablona ověřovací zprávy podle FAR obsahuje následující vzájemně propojené listy:</v>
      </c>
      <c r="C2" s="494"/>
    </row>
    <row r="3" spans="1:3" ht="26.1" customHeight="1" x14ac:dyDescent="0.2">
      <c r="B3" s="1" t="str">
        <f>Translations!$B$50</f>
        <v>Výrok posudku (k zařízení)</v>
      </c>
      <c r="C3" s="87" t="str">
        <f>Translations!$B$51</f>
        <v>Formální stanovisko pro stacionární zařízení, které má podepsat pracovník ověřovatele, oprávněný k podpisu</v>
      </c>
    </row>
    <row r="4" spans="1:3" ht="38.25" x14ac:dyDescent="0.2">
      <c r="B4" s="2" t="str">
        <f>Translations!$B$52</f>
        <v>Příloha č. 1: ZJIŠTĚNÍ</v>
      </c>
      <c r="C4" s="88" t="str">
        <f>Translations!$B$53</f>
        <v>Seznam všech zbývajících - neopravených - nepřesností, neshod a nesouladů a klíčových příležitostí pro zlepšení zjištěných při ověřování</v>
      </c>
    </row>
    <row r="5" spans="1:3" ht="54.75" customHeight="1" x14ac:dyDescent="0.2">
      <c r="B5" s="2" t="str">
        <f>Translations!$B$54</f>
        <v>Příloha č. 2: PODKLADY</v>
      </c>
      <c r="C5" s="88" t="str">
        <f>Translations!$B$55</f>
        <v>Podklady a další informace důležité pro posudek, jako jsou kritéria, kterými se řídí proces ověřování (pravidla pro akreditaci/ certifikaci atd.) a kritéria, na jejichž základě se ověřování provádí (pravidla EU ETS atd.)</v>
      </c>
    </row>
    <row r="6" spans="1:3" ht="120" customHeight="1" thickBot="1" x14ac:dyDescent="0.25">
      <c r="B6" s="30" t="str">
        <f>Translations!$B$56</f>
        <v xml:space="preserve">Příloha č. 3: ZMĚNY </v>
      </c>
      <c r="C6" s="89" t="str">
        <f>Translations!$B$57</f>
        <v>Souhrn všech změn v zařízení nebo v (schválených) metodických plánech pro monitorování (MMP), které nebyly oznámeny / schváleny příslušným orgánem v době dokončení ověření.</v>
      </c>
    </row>
    <row r="7" spans="1:3" x14ac:dyDescent="0.2">
      <c r="B7" s="59"/>
      <c r="C7" s="59"/>
    </row>
    <row r="8" spans="1:3" ht="13.5" thickBot="1" x14ac:dyDescent="0.25">
      <c r="A8" s="493" t="str">
        <f>Translations!$B$58</f>
        <v>Barevné kódy</v>
      </c>
      <c r="B8" s="493"/>
      <c r="C8" s="54"/>
    </row>
    <row r="9" spans="1:3" ht="51" customHeight="1" x14ac:dyDescent="0.2">
      <c r="A9" s="90"/>
      <c r="B9" s="495" t="str">
        <f>Translations!$B$59</f>
        <v>Vyplňte prosím všechny žluté buňky v šabloně a případně odstraňte či upravte stávající text, a to podle konkrétních pokynů napravo od buňky.  Pokud potřebujete více místa, vložte další řádek pod daný řádek a slučte buňky.  Pokud budete na jakoukoli stránku přidávat řádky, zkontrolujte, zda se stránka stále tiskne správně a v případě potřeby upravte oblast tisku.</v>
      </c>
      <c r="C9" s="496"/>
    </row>
    <row r="10" spans="1:3" ht="27" customHeight="1" thickBot="1" x14ac:dyDescent="0.25">
      <c r="A10" s="91"/>
      <c r="B10" s="497" t="str">
        <f>Translations!$B$60</f>
        <v>Aktualizujte modré buňky tak, aby byly vybrány pouze referenční dokumenty týkající se kritérií, které jsou relevantní pro vašeho ověřovatele a toto ověření.</v>
      </c>
      <c r="C10" s="498"/>
    </row>
    <row r="11" spans="1:3" ht="40.5" customHeight="1" thickBot="1" x14ac:dyDescent="0.25">
      <c r="A11" s="132"/>
      <c r="B11" s="499" t="str">
        <f>Translations!$B$61</f>
        <v>Další příslušné pokyny nebo komentáře jsou uvedeny napravo od buněk. Ty si prosím přečtěte PŘED vyplněním šablony. Formát stránky byl nastaven tak, aby se vytiskly pouze příslušné části posudku a příloh a NE sloupec instrukcí.</v>
      </c>
      <c r="C11" s="500"/>
    </row>
    <row r="12" spans="1:3" ht="13.5" thickBot="1" x14ac:dyDescent="0.25">
      <c r="B12" s="59"/>
      <c r="C12" s="59"/>
    </row>
    <row r="13" spans="1:3" x14ac:dyDescent="0.2">
      <c r="B13" s="486" t="str">
        <f>Translations!$B$62</f>
        <v>Pro neoddělitelné propojení této ověřovací zprávy s výkazem údajů, který byl skutečně ověřen, existuje několik možností.</v>
      </c>
      <c r="C13" s="487"/>
    </row>
    <row r="14" spans="1:3" ht="12.75" customHeight="1" x14ac:dyDescent="0.2">
      <c r="B14" s="488" t="str">
        <f>Translations!$B$63</f>
        <v>Poskytuje-li členský stát portál pro elektronické předkládání údajů, obvykle není třeba přijímat žádná další opatření.</v>
      </c>
      <c r="C14" s="489"/>
    </row>
    <row r="15" spans="1:3" ht="38.25" customHeight="1" x14ac:dyDescent="0.2">
      <c r="B15" s="488" t="str">
        <f>Translations!$B$64</f>
        <v>Další možností je, aby ověřovatel zaslal ověřený výkaz a ověřovací zprávu příslušnému orgánu (CA) nezávisle na formálním podání provozovatele, aby prokázal, že po ověření nebyly žádné údaje změněny.</v>
      </c>
      <c r="C15" s="489"/>
    </row>
    <row r="16" spans="1:3" ht="38.25" customHeight="1" x14ac:dyDescent="0.2">
      <c r="B16" s="488" t="str">
        <f>Translations!$B$65</f>
        <v>Příslušné orgány mohou rovněž požadovat, aby ověřovatel zkopíroval listy „Výrok posudku“ a přílohy č. 1 až 3 do výkazu údajů provozovatele, nebo stanovil další prostředky pro zajištění integrity údajů, například zkopírování relevantních údajů z výkazu údajů do ověřovací zprávy.</v>
      </c>
      <c r="C16" s="489"/>
    </row>
    <row r="17" spans="2:3" ht="25.5" customHeight="1" thickBot="1" x14ac:dyDescent="0.25">
      <c r="B17" s="490" t="str">
        <f>Translations!$B$66</f>
        <v>Aby si provozovatelé a ověřovatelé byli jisti, jaký postup mají použít, měl by zde příslušný orgán poskytnout podrobné pokyny.</v>
      </c>
      <c r="C17" s="491"/>
    </row>
    <row r="19" spans="2:3" ht="13.5" thickBot="1" x14ac:dyDescent="0.25">
      <c r="B19" s="429" t="str">
        <f>Translations!$B$67</f>
        <v>Pokyny specifické pro daný členský stát:</v>
      </c>
      <c r="C19" s="430"/>
    </row>
    <row r="20" spans="2:3" x14ac:dyDescent="0.2">
      <c r="B20" s="492"/>
      <c r="C20" s="467"/>
    </row>
    <row r="21" spans="2:3" x14ac:dyDescent="0.2">
      <c r="B21" s="484"/>
      <c r="C21" s="449"/>
    </row>
    <row r="22" spans="2:3" x14ac:dyDescent="0.2">
      <c r="B22" s="484"/>
      <c r="C22" s="449"/>
    </row>
    <row r="23" spans="2:3" x14ac:dyDescent="0.2">
      <c r="B23" s="484"/>
      <c r="C23" s="449"/>
    </row>
    <row r="24" spans="2:3" x14ac:dyDescent="0.2">
      <c r="B24" s="484"/>
      <c r="C24" s="449"/>
    </row>
    <row r="25" spans="2:3" x14ac:dyDescent="0.2">
      <c r="B25" s="484"/>
      <c r="C25" s="449"/>
    </row>
    <row r="26" spans="2:3" x14ac:dyDescent="0.2">
      <c r="B26" s="484"/>
      <c r="C26" s="449"/>
    </row>
    <row r="27" spans="2:3" x14ac:dyDescent="0.2">
      <c r="B27" s="484"/>
      <c r="C27" s="449"/>
    </row>
    <row r="28" spans="2:3" x14ac:dyDescent="0.2">
      <c r="B28" s="484"/>
      <c r="C28" s="449"/>
    </row>
    <row r="29" spans="2:3" x14ac:dyDescent="0.2">
      <c r="B29" s="484"/>
      <c r="C29" s="449"/>
    </row>
    <row r="30" spans="2:3" x14ac:dyDescent="0.2">
      <c r="B30" s="484"/>
      <c r="C30" s="449"/>
    </row>
    <row r="31" spans="2:3" x14ac:dyDescent="0.2">
      <c r="B31" s="484"/>
      <c r="C31" s="449"/>
    </row>
    <row r="32" spans="2:3" x14ac:dyDescent="0.2">
      <c r="B32" s="484"/>
      <c r="C32" s="449"/>
    </row>
    <row r="33" spans="2:3" x14ac:dyDescent="0.2">
      <c r="B33" s="484"/>
      <c r="C33" s="449"/>
    </row>
    <row r="34" spans="2:3" x14ac:dyDescent="0.2">
      <c r="B34" s="484"/>
      <c r="C34" s="449"/>
    </row>
    <row r="35" spans="2:3" x14ac:dyDescent="0.2">
      <c r="B35" s="484"/>
      <c r="C35" s="449"/>
    </row>
    <row r="36" spans="2:3" x14ac:dyDescent="0.2">
      <c r="B36" s="484"/>
      <c r="C36" s="449"/>
    </row>
    <row r="37" spans="2:3" x14ac:dyDescent="0.2">
      <c r="B37" s="484"/>
      <c r="C37" s="449"/>
    </row>
    <row r="38" spans="2:3" ht="13.5" thickBot="1" x14ac:dyDescent="0.25">
      <c r="B38" s="485"/>
      <c r="C38" s="453"/>
    </row>
  </sheetData>
  <sheetProtection sheet="1" objects="1" scenarios="1" formatCells="0" formatColumns="0" formatRows="0"/>
  <mergeCells count="30">
    <mergeCell ref="A8:B8"/>
    <mergeCell ref="B2:C2"/>
    <mergeCell ref="B9:C9"/>
    <mergeCell ref="B10:C10"/>
    <mergeCell ref="B11:C11"/>
    <mergeCell ref="B28:C28"/>
    <mergeCell ref="B29:C29"/>
    <mergeCell ref="B25:C25"/>
    <mergeCell ref="B26:C26"/>
    <mergeCell ref="B20:C20"/>
    <mergeCell ref="B21:C21"/>
    <mergeCell ref="B22:C22"/>
    <mergeCell ref="B23:C23"/>
    <mergeCell ref="B24:C24"/>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s>
  <phoneticPr fontId="39" type="noConversion"/>
  <hyperlinks>
    <hyperlink ref="B3" location="'Opinion Statement (inst)'!A1" display="Opinion Statement (inst) :" xr:uid="{00000000-0004-0000-0100-000000000000}"/>
    <hyperlink ref="B4" location="'Annex 1 - Findings'!A1" display="Annex 1 : FINDINGS" xr:uid="{00000000-0004-0000-0100-000001000000}"/>
    <hyperlink ref="B5" location="'Annex 2 - basis of work'!A1" display="Annex 2 : BASIS OF WORK" xr:uid="{00000000-0004-0000-0100-000002000000}"/>
    <hyperlink ref="B6" location="'Annex 3 - Changes '!A1" display="Annex 3 : CHANGES " xr:uid="{00000000-0004-0000-0100-000003000000}"/>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37"/>
  <sheetViews>
    <sheetView tabSelected="1" workbookViewId="0">
      <selection activeCell="C112" sqref="C112"/>
    </sheetView>
  </sheetViews>
  <sheetFormatPr defaultColWidth="9.140625" defaultRowHeight="12.75" x14ac:dyDescent="0.2"/>
  <cols>
    <col min="1" max="1" width="30.7109375" style="59" customWidth="1"/>
    <col min="2" max="2" width="60.7109375" style="47" customWidth="1"/>
    <col min="3" max="3" width="75.7109375" style="280" customWidth="1"/>
    <col min="4" max="16384" width="9.140625" style="32"/>
  </cols>
  <sheetData>
    <row r="1" spans="1:7" x14ac:dyDescent="0.2">
      <c r="C1" s="276" t="str">
        <f>Translations!$B$68</f>
        <v>POKYNY PRO OVĚŘOVATELE</v>
      </c>
    </row>
    <row r="2" spans="1:7" ht="39" customHeight="1" x14ac:dyDescent="0.2">
      <c r="A2" s="513" t="str">
        <f>Translations!$B$69</f>
        <v>Výrok nezávislého posudku ověřovací zprávy na základě přiměřené jistoty:
Systém obchodování s emisemi EU</v>
      </c>
      <c r="B2" s="513"/>
      <c r="C2" s="512" t="str">
        <f>Translations!$B$70</f>
        <v>Vyplňte prosím všechny žluté buňky v šabloně posudku a případně odstraňte či upravte stávající text v buňce.  Pokud potřebujete více místa, vložte další řádek pod daný řádek a slučte buňky.  Další pokyny nebo komentáře jsou uvedeny níže u příslušných řádků.  Další podrobnosti týkající se podkladů pro ověření atd. uveďte v příloze č. 2.</v>
      </c>
    </row>
    <row r="3" spans="1:7" x14ac:dyDescent="0.2">
      <c r="A3" s="516" t="str">
        <f>Translations!$B$71</f>
        <v>Hlášení o bezplatném přidělování povolenek EU ETS</v>
      </c>
      <c r="B3" s="516"/>
      <c r="C3" s="512"/>
    </row>
    <row r="4" spans="1:7" ht="13.5" thickBot="1" x14ac:dyDescent="0.25">
      <c r="B4" s="79"/>
      <c r="C4" s="512"/>
    </row>
    <row r="5" spans="1:7" ht="15" customHeight="1" thickBot="1" x14ac:dyDescent="0.25">
      <c r="A5" s="514" t="str">
        <f>Translations!$B$72</f>
        <v>ÚDAJE O PROVOZOVATELI</v>
      </c>
      <c r="B5" s="515"/>
      <c r="C5" s="81"/>
    </row>
    <row r="6" spans="1:7" ht="12.75" customHeight="1" x14ac:dyDescent="0.2">
      <c r="A6" s="356" t="str">
        <f>Translations!$B$73</f>
        <v xml:space="preserve">Název provozovatele: </v>
      </c>
      <c r="B6" s="209"/>
      <c r="C6" s="81"/>
    </row>
    <row r="7" spans="1:7" x14ac:dyDescent="0.2">
      <c r="A7" s="343" t="str">
        <f>Translations!$B$74</f>
        <v>Název zařízení:</v>
      </c>
      <c r="B7" s="210"/>
      <c r="C7" s="81"/>
    </row>
    <row r="8" spans="1:7" ht="27" customHeight="1" x14ac:dyDescent="0.2">
      <c r="A8" s="343" t="str">
        <f>Translations!$B$75</f>
        <v>Adresa zařízení:</v>
      </c>
      <c r="B8" s="211"/>
      <c r="C8" s="81"/>
    </row>
    <row r="9" spans="1:7" ht="38.25" x14ac:dyDescent="0.2">
      <c r="A9" s="343" t="str">
        <f>Translations!$B$76</f>
        <v>Jednoznačný identifikační kód poskytnutý příslušným orgánem:</v>
      </c>
      <c r="B9" s="211"/>
      <c r="C9" s="81"/>
    </row>
    <row r="10" spans="1:7" ht="25.5" x14ac:dyDescent="0.2">
      <c r="A10" s="343" t="str">
        <f>Translations!$B$77</f>
        <v xml:space="preserve">Číslo povolení k vypouštění emisí skleníkových plynů: </v>
      </c>
      <c r="B10" s="212"/>
      <c r="C10" s="81"/>
    </row>
    <row r="11" spans="1:7" ht="27.6" customHeight="1" x14ac:dyDescent="0.2">
      <c r="A11" s="343" t="str">
        <f>Translations!$B$78</f>
        <v>Příslušné kódy NACE/ PRODCOM:</v>
      </c>
      <c r="B11" s="212"/>
      <c r="C11" s="81"/>
    </row>
    <row r="12" spans="1:7" ht="42.6" customHeight="1" x14ac:dyDescent="0.2">
      <c r="A12" s="343" t="str">
        <f>Translations!$B$79</f>
        <v>Příslušné kódy KN:</v>
      </c>
      <c r="B12" s="212"/>
      <c r="C12" s="81" t="str">
        <f>Translations!$B$80</f>
        <v>&lt;Uveďte prosím kód KN pro určení, zda produkty vyrobené v rámci dílčího zařízení spadají do přílohy I nařízení CBAM (viz oddíly 6.4 a 6.5 GD4).&gt;</v>
      </c>
      <c r="G12" s="282"/>
    </row>
    <row r="13" spans="1:7" s="56" customFormat="1" ht="84.75" customHeight="1" x14ac:dyDescent="0.2">
      <c r="A13" s="343" t="str">
        <f>Translations!$B$81</f>
        <v>Data příslušných  MMP a doby jejich platnosti:</v>
      </c>
      <c r="B13" s="213"/>
      <c r="C13" s="81" t="str">
        <f>Translations!$B$82</f>
        <v>&lt;Uveďte prosím všechny verze MMP, které jsou relevantní pro vykazované období, včetně všech verzí, které byly schváleny těsně před vydáním ověřovací zprávy a jsou relevantní pro vykazované období.&gt;</v>
      </c>
    </row>
    <row r="14" spans="1:7" s="56" customFormat="1" ht="31.5" customHeight="1" x14ac:dyDescent="0.2">
      <c r="A14" s="343" t="str">
        <f>Translations!$B$83</f>
        <v>Schvalující příslušný orgán:</v>
      </c>
      <c r="B14" s="211"/>
      <c r="C14" s="81" t="str">
        <f>Translations!$B$84</f>
        <v>&lt;Vložte název příslušného orgánu, který je odpovědný za schválení metodického plánu pro monitorování a jeho významných změn.&gt;</v>
      </c>
    </row>
    <row r="15" spans="1:7" ht="15" customHeight="1" x14ac:dyDescent="0.2">
      <c r="A15" s="343" t="str">
        <f>Translations!$B$85</f>
        <v>Příslušná dílčí zařízení</v>
      </c>
      <c r="B15" s="210"/>
      <c r="C15" s="81" t="str">
        <f>Translations!$B$86</f>
        <v>&lt;Vypište příslušná dílčí zařízení vztahujících se k tomuto výkazu údajů&gt;</v>
      </c>
    </row>
    <row r="16" spans="1:7" x14ac:dyDescent="0.2">
      <c r="A16" s="343" t="str">
        <f>Translations!$B$87</f>
        <v>Činnost z přílohy I:</v>
      </c>
      <c r="B16" s="210"/>
      <c r="C16" s="81" t="str">
        <f>Translations!$B$88</f>
        <v>Vyberte hlavní činnost zařízení z přílohy I</v>
      </c>
    </row>
    <row r="17" spans="1:9" ht="26.25" thickBot="1" x14ac:dyDescent="0.25">
      <c r="A17" s="357" t="str">
        <f>Translations!$B$89</f>
        <v>Další činnosti uvedené v příloze I</v>
      </c>
      <c r="B17" s="250"/>
      <c r="C17" s="81" t="str">
        <f>Translations!$B$90</f>
        <v>Případně uveďte všechny další relevantní činnosti z přílohy I.</v>
      </c>
      <c r="I17" s="282"/>
    </row>
    <row r="18" spans="1:9" ht="9" customHeight="1" thickBot="1" x14ac:dyDescent="0.25">
      <c r="A18" s="62"/>
      <c r="B18" s="112"/>
      <c r="C18" s="277"/>
    </row>
    <row r="19" spans="1:9" x14ac:dyDescent="0.2">
      <c r="A19" s="504" t="str">
        <f>Translations!$B$91</f>
        <v>PODROBNOSTI VÝKAZU ÚDAJŮ</v>
      </c>
      <c r="B19" s="505"/>
      <c r="C19" s="277"/>
    </row>
    <row r="20" spans="1:9" ht="26.1" customHeight="1" x14ac:dyDescent="0.2">
      <c r="A20" s="343" t="str">
        <f>Translations!$B$92</f>
        <v>Typ výkazu:</v>
      </c>
      <c r="B20" s="212"/>
      <c r="C20" s="81" t="str">
        <f>Translations!$B$93</f>
        <v>&lt;Vyberte příslušný typ výkazu pro ověření. Vybraný typ se pak přenese do výroku posudku&gt;</v>
      </c>
    </row>
    <row r="21" spans="1:9" ht="18.75" customHeight="1" x14ac:dyDescent="0.2">
      <c r="A21" s="502" t="str">
        <f>Translations!$B$94</f>
        <v>Vykazovaný rok (roky):</v>
      </c>
      <c r="B21" s="214"/>
      <c r="C21" s="501" t="str">
        <f>Translations!$B$95</f>
        <v>&lt;Vyberte příslušné období (roky) pro výkaz základních údajů nebo výkaz údajů nového účastníka na trhu; pokud vyberete „jiné“, uveďte v následujícím řádku daný časový rozsah&gt;</v>
      </c>
    </row>
    <row r="22" spans="1:9" ht="19.5" customHeight="1" x14ac:dyDescent="0.2">
      <c r="A22" s="503"/>
      <c r="B22" s="214"/>
      <c r="C22" s="501"/>
    </row>
    <row r="23" spans="1:9" ht="38.25" x14ac:dyDescent="0.2">
      <c r="A23" s="343" t="str">
        <f>Translations!$B$96</f>
        <v>Datum výkazu údajů:</v>
      </c>
      <c r="B23" s="213"/>
      <c r="C23" s="81" t="str">
        <f>Translations!$B$97</f>
        <v>&lt;Vložte datum ověřovaného výkazu (mělo by odpovídat datu výkazu, do kterého je tento ověřovací posudek vložen/ konečné verze výkazu, pokud byl revidován nebo aktualizován před konečným ověřením&gt;</v>
      </c>
    </row>
    <row r="24" spans="1:9" ht="38.25" x14ac:dyDescent="0.2">
      <c r="A24" s="343" t="str">
        <f>Translations!$B$98</f>
        <v>Referenční dokument:</v>
      </c>
      <c r="B24" s="210"/>
      <c r="C24" s="81" t="str">
        <f>Translations!$B$99</f>
        <v>&lt;Vložte název souboru obsahujícího výkaz údajů, včetně data a čísla verze. Jedná se o název elektronického souboru, který by měl obsahovat datum a číslo verze v konvenci pojmenování souborů&gt;</v>
      </c>
    </row>
    <row r="25" spans="1:9" ht="36.75" customHeight="1" x14ac:dyDescent="0.2">
      <c r="A25" s="343" t="str">
        <f>Translations!$B$100</f>
        <v>Příslušné stránky ve výkazu údajů</v>
      </c>
      <c r="B25" s="210"/>
      <c r="C25" s="83" t="str">
        <f>Translations!$B$101</f>
        <v>&lt;Vypište názvy stránek (záložek z excelové šablony výkazu), které obsahují ověřovaná data, např. K_Summary, F_Product BM, G_Fall-back a/ nebo H_SpecialBM&gt;</v>
      </c>
    </row>
    <row r="26" spans="1:9" ht="9" customHeight="1" thickBot="1" x14ac:dyDescent="0.25">
      <c r="B26" s="79"/>
      <c r="C26" s="277"/>
    </row>
    <row r="27" spans="1:9" ht="13.5" thickBot="1" x14ac:dyDescent="0.25">
      <c r="A27" s="504" t="str">
        <f>Translations!$B$104</f>
        <v>INFORMACE O PROHLÍDKÁCH NA MÍSTĚ</v>
      </c>
      <c r="B27" s="505"/>
      <c r="C27" s="277"/>
    </row>
    <row r="28" spans="1:9" ht="41.25" customHeight="1" x14ac:dyDescent="0.2">
      <c r="A28" s="356" t="str">
        <f>Translations!$B$105</f>
        <v>Místo provozovatele/ zařízení navštívené během ověření výkazu údajů podle FAR:</v>
      </c>
      <c r="B28" s="215"/>
      <c r="C28" s="81" t="str">
        <f>Translations!$B$106</f>
        <v>&lt;Ano / Ne. Pokud ne, uveďte stručný důvod v odůvodnění níže.  Viz příslušné pokyny Komise v GD4.&gt;</v>
      </c>
    </row>
    <row r="29" spans="1:9" ht="90" customHeight="1" x14ac:dyDescent="0.2">
      <c r="A29" s="342" t="str">
        <f>Translations!$B$107</f>
        <v>Odůvodnění neprovedení další návštěvy na místě, pokud již byly všechny údaje ověřeny při ročním ověřování emisí.</v>
      </c>
      <c r="B29" s="302"/>
      <c r="C29" s="303" t="str">
        <f>Translations!$B$108</f>
        <v>&lt;Uveďte stručné důvody, proč nebyla dodatečná prohlídka na místě při ověřování výkazu základních údajů považována za nezbytnou (tj. kromě centrálního místa) a potvrďte a), že návštěva byla provedena na centralizovaném místě, kde byla uchovávána veškerá dokumentace a údaje; a b) zda byly prohlídky na místě provedeny během ročních ověřování emisí.  Další vysvětlení pravidel týkajících se prohlídek na místě naleznete v pokynech uvedených v oddíle 6.1.6 GD4&gt;</v>
      </c>
    </row>
    <row r="30" spans="1:9" ht="96.75" customHeight="1" x14ac:dyDescent="0.2">
      <c r="A30" s="343" t="str">
        <f>Translations!$B$109</f>
        <v>AVR článek 34A - odůvodnění provedení virtuální návštěvy na místě z důvodu vyšší moci a informace o tom, jak byla "návštěva" provedena a jak bylo sníženo riziko ověření:</v>
      </c>
      <c r="B30" s="213"/>
      <c r="C30" s="303" t="str">
        <f>Translations!$B$110</f>
        <v>&lt; uveďte stručné důvody, proč byla provedena virtuální prohlídka místa s uvedením okolnosti vyšší moci, a potvrďte, že bylo provedeno odpovídající posouzení rizik; 
uveďte také informace o činnostech provedených při virtuální prohlídce místa a o opatřeních přijatých ke snížení rizika ověření na přijatelnou úroveň. Viz oddíl 4 KGN II.5&gt; 
&lt;POZNÁMKA: pokud byla provedena fyzická návštěva, uveďte v odpovědi na tuto otázku "Nepoužije se" &gt;.</v>
      </c>
    </row>
    <row r="31" spans="1:9" ht="83.45" customHeight="1" x14ac:dyDescent="0.2">
      <c r="A31" s="343" t="str">
        <f>Translations!$B$111</f>
        <v>Datum schválení virtuální návštěvy na místě příslušným orgánem:</v>
      </c>
      <c r="B31" s="213"/>
      <c r="C31" s="303" t="str">
        <f>Translations!$B$112</f>
        <v>&lt;pokud se provádí virtuální návštěva na místě podle článku 34a, uveďte prosím datum formálního schválení ze strany příslušného orgánu, aby se návštěva na místě uskutečnila virtuálně z důvodu vyšší moci, pokud příslušný orgán nepovolil virtuální návštěvu na místě bez nutnosti individuálního schválení podle čl. 34a odst. 4 AVR&gt; 
&lt;Poznámka: pokud byla provedena fyzická návštěva, uveďte v odpovědi na tuto otázku "Nepoužije se" &gt;</v>
      </c>
    </row>
    <row r="32" spans="1:9" ht="31.5" customHeight="1" x14ac:dyDescent="0.2">
      <c r="A32" s="343" t="str">
        <f>Translations!$B$113</f>
        <v>Datum (data) prohlídky (prohlídek) [čl. 21 odst. 1 AVR]:</v>
      </c>
      <c r="B32" s="213"/>
      <c r="C32" s="303" t="str">
        <f>Translations!$B$114</f>
        <v>&lt;Pokud byly prohlídky provedeny, vložte datum (data) původních prohlídek ročních emisí a jakékoli další prohlídky&gt;</v>
      </c>
    </row>
    <row r="33" spans="1:3" ht="24.75" customHeight="1" x14ac:dyDescent="0.2">
      <c r="A33" s="343" t="str">
        <f>Translations!$B$115</f>
        <v>Počet dní na místě:</v>
      </c>
      <c r="B33" s="211"/>
      <c r="C33" s="81" t="str">
        <f>Translations!$B$116</f>
        <v>&lt;Uveďte počet dnů na místě při jednotlivých prohlídkách&gt;</v>
      </c>
    </row>
    <row r="34" spans="1:3" ht="52.5" customHeight="1" thickBot="1" x14ac:dyDescent="0.25">
      <c r="A34" s="357" t="str">
        <f>Translations!$B$117</f>
        <v>Jméno (vedoucího) auditora systému EU ETS/ technických odborníků provádějících prohlídku(y) na místě:</v>
      </c>
      <c r="B34" s="216"/>
      <c r="C34" s="81" t="str">
        <f>Translations!$B$118</f>
        <v>&lt;Vypište jména vedoucího auditora EU ETS, auditora EU ETS a technického odborníka, kteří se účastnili všech prohlídek na místě&gt;</v>
      </c>
    </row>
    <row r="35" spans="1:3" ht="9" customHeight="1" thickBot="1" x14ac:dyDescent="0.25">
      <c r="B35" s="79"/>
      <c r="C35" s="277"/>
    </row>
    <row r="36" spans="1:3" ht="38.25" x14ac:dyDescent="0.2">
      <c r="A36" s="504" t="str">
        <f>Translations!$B$119</f>
        <v>DODRŽOVÁNÍ PRAVIDEL EU ETS</v>
      </c>
      <c r="B36" s="505"/>
      <c r="C36" s="81" t="str">
        <f>Translations!$B$120</f>
        <v>&lt;Zde postačí pouze krátké odpovědi.  Je-li zapotřebí více podrobností k odpovědi Ne, doplňte je do příslušného oddílu přílohy č. 1 týkajícího se zjištění neopravených nesouladů a neshod&gt;</v>
      </c>
    </row>
    <row r="37" spans="1:3" ht="15" x14ac:dyDescent="0.2">
      <c r="A37" s="526" t="str">
        <f>Translations!$B$121</f>
        <v>Nařízení EU o akreditaci a ověřování bylo dodrženo:</v>
      </c>
      <c r="B37" s="527"/>
      <c r="C37" s="81" t="str">
        <f>Translations!$B$122</f>
        <v>&lt;Jedná se o nařízení (EU) 2018/2067 ("AVR")&gt;</v>
      </c>
    </row>
    <row r="38" spans="1:3" ht="38.25" x14ac:dyDescent="0.2">
      <c r="A38" s="343" t="str">
        <f>Translations!$B$123</f>
        <v>Čl. 11 odst. 4 písm. d): úpravy MMP oznámené příslušnému orgánu:</v>
      </c>
      <c r="B38" s="217"/>
      <c r="C38" s="344" t="str">
        <f>Translations!$B$124</f>
        <v xml:space="preserve">Upozorňujeme, že významné změny plánu monitorování musí schválit příslušný orgán v souladu s čl. 9 odst. 4 FAR. Pokud ověřovatel zjistí, že tyto změny nebyly schváleny příslušným orgánem, uveďte to prosím jasně v příloze I v části nesoulad. </v>
      </c>
    </row>
    <row r="39" spans="1:3" ht="39.75" customHeight="1" x14ac:dyDescent="0.2">
      <c r="A39" s="343" t="str">
        <f>Translations!$B$125</f>
        <v>Čl. 16 odst. 2 písm. b): Hranice zařízení a dílčích zařízení jsou správné:</v>
      </c>
      <c r="B39" s="217"/>
      <c r="C39" s="81"/>
    </row>
    <row r="40" spans="1:3" ht="61.5" customHeight="1" x14ac:dyDescent="0.2">
      <c r="A40" s="343" t="str">
        <f>Translations!$B$126</f>
        <v>Čl. 16 odst. 2 písm. c): Zdrojové toky a zdroje emisí jsou úplné:</v>
      </c>
      <c r="B40" s="217"/>
      <c r="C40" s="81"/>
    </row>
    <row r="41" spans="1:3" ht="30" customHeight="1" x14ac:dyDescent="0.2">
      <c r="A41" s="343" t="str">
        <f>Translations!$B$127</f>
        <v>Čl. 17 odst. 3: MMP uplatňován správně:</v>
      </c>
      <c r="B41" s="217"/>
      <c r="C41" s="81"/>
    </row>
    <row r="42" spans="1:3" ht="42.95" customHeight="1" x14ac:dyDescent="0.2">
      <c r="A42" s="343" t="str">
        <f>Translations!$B$128</f>
        <v>Čl. 17 odst. 3 písm. a): Údaje správně přiřazeny hranicím dílčího zařízení:</v>
      </c>
      <c r="B42" s="217"/>
      <c r="C42" s="81"/>
    </row>
    <row r="43" spans="1:3" ht="42.95" customHeight="1" x14ac:dyDescent="0.2">
      <c r="A43" s="343" t="str">
        <f>Translations!$B$129</f>
        <v>Čl. 17 odst. 3 písm. c): Správné používání definic produktů:</v>
      </c>
      <c r="B43" s="217"/>
      <c r="C43" s="81"/>
    </row>
    <row r="44" spans="1:3" ht="22.5" customHeight="1" x14ac:dyDescent="0.2">
      <c r="A44" s="511" t="str">
        <f>Translations!$B$130</f>
        <v>Deklarované kódy NACE / PRODCOM jsou v souladu s ostatními důkazy</v>
      </c>
      <c r="B44" s="217"/>
      <c r="C44" s="512" t="str">
        <f>Translations!$B$131</f>
        <v>&lt;Potvrďte, že kódy NACE / PRODCOM uvedené provozovatelem jsou v souladu s důkazy technologií produktových procesů zkoumaných ověřovatelem a s dalším použitím těchto kódů provozovatelem. Pokud ne, uveďte, zda je odůvodnění provozovatele pro použití jiných kódů přiměřené.&gt;</v>
      </c>
    </row>
    <row r="45" spans="1:3" ht="12.75" customHeight="1" x14ac:dyDescent="0.2">
      <c r="A45" s="511"/>
      <c r="B45" s="119" t="str">
        <f>Translations!$B$132</f>
        <v>Pokud ne, je důvod oprávněný?</v>
      </c>
      <c r="C45" s="512"/>
    </row>
    <row r="46" spans="1:3" ht="22.5" customHeight="1" x14ac:dyDescent="0.2">
      <c r="A46" s="511"/>
      <c r="B46" s="217"/>
      <c r="C46" s="512"/>
    </row>
    <row r="47" spans="1:3" ht="22.5" customHeight="1" x14ac:dyDescent="0.2">
      <c r="A47" s="511" t="str">
        <f>Translations!$B$133</f>
        <v>Deklarované kódy KN jsou v souladu s ostatními důkazy</v>
      </c>
      <c r="B47" s="217"/>
      <c r="C47" s="530" t="str">
        <f>Translations!$B$134</f>
        <v>&lt;Potvrďte, že kódy NACE / PRODCOM uvedené provozovatelem jsou v souladu s ostatními důkazy.Pokud ne, uveďte, zda je odůvodnění provozovatele pro použití jiných kódů přiměřené. &gt;</v>
      </c>
    </row>
    <row r="48" spans="1:3" ht="12.75" customHeight="1" x14ac:dyDescent="0.2">
      <c r="A48" s="511"/>
      <c r="B48" s="119" t="str">
        <f>Translations!$B$135</f>
        <v>Pokud ne, je důvod oprávněný?</v>
      </c>
      <c r="C48" s="530"/>
    </row>
    <row r="49" spans="1:3" ht="22.5" customHeight="1" x14ac:dyDescent="0.2">
      <c r="A49" s="511"/>
      <c r="B49" s="217"/>
      <c r="C49" s="530"/>
    </row>
    <row r="50" spans="1:3" ht="63.75" x14ac:dyDescent="0.2">
      <c r="A50" s="343" t="str">
        <f>Translations!$B$136</f>
        <v>Čl. 17 odst. 3 písm. d): Úroveň činnosti pro dílčí zařízení, na které se nevztahuje referenční úroveň produktů, je správně přiřazena:</v>
      </c>
      <c r="B50" s="217"/>
      <c r="C50" s="81"/>
    </row>
    <row r="51" spans="1:3" ht="102" customHeight="1" x14ac:dyDescent="0.2">
      <c r="A51" s="345" t="str">
        <f>Translations!$B$137</f>
        <v>Čl. 17a: Kontroly provádění doporučení v oblasti energetické účinnosti:</v>
      </c>
      <c r="B51" s="284"/>
      <c r="C51" s="303" t="str">
        <f>Translations!$B$138</f>
        <v>&lt;Potvrďte, že byly provedeny kontroly provádění doporučení týkajících se energetické účinnosti z energetických auditů nebo certifikovaného systému hospodaření s energií podle čl. 8 směrnice o energetické účinnosti (EED) (doporučení z auditů a EMS vydaná v prvních čtyřech letech výchozího období. Viz oddíl 2.4 pokynů GD4 a GD12.&gt;.
 &lt;POZNÁMKA: pokud nebyla vydána žádná doporučení, která by měla být provedena, uveďte v odpovědi na tuto otázku "Nepoužije se" &gt;.
&lt;NOTE: if there were no recommendations to be implemented, please state "Not Applicable" in response to this question &gt;</v>
      </c>
    </row>
    <row r="52" spans="1:3" ht="113.25" customHeight="1" x14ac:dyDescent="0.2">
      <c r="A52" s="343" t="str">
        <f>Translations!$B$139</f>
        <v>Bylo dokončeno provádění všech doporučení týkajících se energetické účinnosti?</v>
      </c>
      <c r="B52" s="217"/>
      <c r="C52" s="303" t="str">
        <f>Translations!$B$140</f>
        <v>&lt;Potvrďte, že byla dokončena realizace všech doporučení týkajících se energetické účinnosti z energetických auditů nebo certifikovaného systému hospodaření s energií podle čl. 8 EED (doporučení z auditů nebo certifikovaného systému hospodaření s energií vydaná v prvních čtyřech letech referenčního období). Další informace naleznete v oddíle 2.4 GD4 a GD12.&gt;
 &lt;POZNÁMKA: pokud nebyla realizována žádná doporučení, uveďte v odpovědi na tuto otázku "Nepoužije se"&gt;</v>
      </c>
    </row>
    <row r="53" spans="1:3" ht="108" customHeight="1" x14ac:dyDescent="0.2">
      <c r="A53" s="345" t="str">
        <f>Translations!$B$141</f>
        <v>Čl. 17b: Kontroly prováděné při uplatňování výjimky z podmínek pro provádění energetické účinnosti</v>
      </c>
      <c r="B53" s="217"/>
      <c r="C53" s="303" t="str">
        <f>Translations!$B$142</f>
        <v>&lt;Pokud nebyla dokončena implementace všech doporučení týkajících se energetické účinnosti, ověřovatel musí zkontrolovat, zda se neuplatňuje jedna z výjimek z podmíněnosti implementace energetické účinnosti uvedených v čl. 22a odst. 1 FAR (článek 17b AVR). Potvrďte, že tyto kontroly byly provedeny. Další pokyny naleznete v oddíle 7 pokynů GD12.&gt;.
 &lt;POZNÁMKA: pokud byla provedena všechna doporučení týkající se energetické účinnosti, uveďte v odpovědi na tuto otázku "Nevztahuje se"&gt;.
&lt;NOTE: if the implementation of all energy efficiency recommendations has been completed, please state "Not Applicable" in response to this question&gt;</v>
      </c>
    </row>
    <row r="54" spans="1:3" ht="68.25" customHeight="1" x14ac:dyDescent="0.2">
      <c r="A54" s="345" t="str">
        <f>Translations!$B$143</f>
        <v>Platí některá z výjimek z podmíněnosti provádění energetické účinnosti?</v>
      </c>
      <c r="B54" s="217"/>
      <c r="C54" s="303" t="str">
        <f>Translations!$B$147</f>
        <v>&lt;Potvrďte, že platí jedna z výjimek z podmíněnosti doporučení energetické účinnosti. Pokud ano, uveďte podrobnosti v příloze 1&gt;
 &lt;POZNÁMKA: pokud bylo provádění všech doporučení týkajících se energetické účinnosti dokončeno, uveďte v odpovědi na tuto otázku "Nepoužije se"&gt;.</v>
      </c>
    </row>
    <row r="55" spans="1:3" ht="42.95" customHeight="1" x14ac:dyDescent="0.2">
      <c r="A55" s="343" t="str">
        <f>Translations!$B$148</f>
        <v>Čl. 19 odst. 3: Zjednodušené posouzení nejistoty bylo použito a informace jsou platné:</v>
      </c>
      <c r="B55" s="217"/>
      <c r="C55" s="303"/>
    </row>
    <row r="56" spans="1:3" s="56" customFormat="1" ht="57.95" customHeight="1" x14ac:dyDescent="0.2">
      <c r="A56" s="343" t="str">
        <f>Translations!$B$149</f>
        <v>Změny úrovně činnosti/ provozní činnosti oznámené příslušnému orgánu, které mohou ovlivnit přidělení povolenek:</v>
      </c>
      <c r="B56" s="217"/>
      <c r="C56" s="303" t="str">
        <f>Translations!$B$150</f>
        <v>&lt;Pokud nebyly oznámeny, uveďte v příloze č. 3 stručný přehled všech zjištěných změn (může to být doplnění některých již hlášených změn); uveďte, zda bylo oznámení plánováno nebo zda změna MMP byla předložena, ale nebyla ještě schválena příslušným orgánem v době dokončení ověření&gt;</v>
      </c>
    </row>
    <row r="57" spans="1:3" ht="20.100000000000001" customHeight="1" x14ac:dyDescent="0.2">
      <c r="A57" s="511" t="str">
        <f>Translations!$B$151</f>
        <v>Čl. 30 odst. 2: Zlepšení provedená v předcházejícím období byla provedena správně:</v>
      </c>
      <c r="B57" s="217"/>
      <c r="C57" s="303"/>
    </row>
    <row r="58" spans="1:3" ht="25.5" customHeight="1" x14ac:dyDescent="0.2">
      <c r="A58" s="511"/>
      <c r="B58" s="119" t="str">
        <f>Translations!$B$152</f>
        <v>Pokud ne, posoudil ověřovatel riziko nepřesnosti/ neshody?</v>
      </c>
      <c r="C58" s="81"/>
    </row>
    <row r="59" spans="1:3" ht="38.25" customHeight="1" x14ac:dyDescent="0.2">
      <c r="A59" s="511"/>
      <c r="B59" s="217"/>
      <c r="C59" s="81" t="str">
        <f>Translations!$B$153</f>
        <v>&lt;Pokud ne, zjištění v příloze č. 1 by mělo naznačit, že neprovedení zlepšení by mohlo mít za následek nepřesnost nebo neshodu v budoucnosti&gt;</v>
      </c>
    </row>
    <row r="60" spans="1:3" ht="15.95" customHeight="1" x14ac:dyDescent="0.2">
      <c r="A60" s="511" t="str">
        <f>Translations!$B$154</f>
        <v>Čl. 14 písm. a) a čl. 16 odst. 2: Údaje byly ověřeny podrobně a zpět ke zdroji:</v>
      </c>
      <c r="B60" s="217"/>
      <c r="C60" s="81" t="str">
        <f>Translations!$B$155</f>
        <v>&lt;ověření údajů bylo dokončeno v souladu s požadavky&gt;</v>
      </c>
    </row>
    <row r="61" spans="1:3" ht="17.45" customHeight="1" x14ac:dyDescent="0.2">
      <c r="A61" s="511"/>
      <c r="B61" s="119" t="str">
        <f>Translations!$B$156</f>
        <v>Pokud ne, uveďte odůvodnění:</v>
      </c>
      <c r="C61" s="81"/>
    </row>
    <row r="62" spans="1:3" ht="30" customHeight="1" x14ac:dyDescent="0.2">
      <c r="A62" s="511"/>
      <c r="B62" s="211"/>
      <c r="C62" s="81"/>
    </row>
    <row r="63" spans="1:3" ht="65.25" customHeight="1" x14ac:dyDescent="0.2">
      <c r="A63" s="343" t="str">
        <f>Translations!$B$157</f>
        <v>Čl. 14 písm. b): Kontrolní činnosti jsou dokumentovány, prováděny, spravovány a jsou účinné ke zmírnění inherentních rizik:</v>
      </c>
      <c r="B63" s="217"/>
      <c r="C63" s="81"/>
    </row>
    <row r="64" spans="1:3" ht="69.599999999999994" customHeight="1" x14ac:dyDescent="0.2">
      <c r="A64" s="343" t="str">
        <f>Translations!$B$158</f>
        <v>Čl. 14 písm. c): Postupy uvedené v MMP jsou dokumentovány, prováděny, spravovány a jsou účinné ke zmírnění inherentních rizik a kontrolních rizik:</v>
      </c>
      <c r="B64" s="217"/>
      <c r="C64" s="81"/>
    </row>
    <row r="65" spans="1:3" ht="69" customHeight="1" x14ac:dyDescent="0.2">
      <c r="A65" s="343" t="str">
        <f>Translations!$B$159</f>
        <v>Čl. 17 odst. 2 písm. a): Postup pro provádění doporučení týkajících se energetické účinnosti je zdokumentován, prováděn a udržován</v>
      </c>
      <c r="B65" s="217"/>
      <c r="C65" s="303" t="str">
        <f>Translations!$B$160</f>
        <v xml:space="preserve">&lt;Čl. 22a odst. 2 FAR vyžaduje, aby provozovatel zavedl, uplatňoval, udržoval a dokumentoval postup pro provádění doporučení týkajících se energetické účinnosti. Ustanovení čl. 17a odst. 2 písm. a) AVR vyžaduje, aby ověřovatel prováděl kontroly tohoto postupu. Další informace naleznete v GD12.&gt; </v>
      </c>
    </row>
    <row r="66" spans="1:3" ht="13.5" customHeight="1" x14ac:dyDescent="0.2">
      <c r="A66" s="511" t="str">
        <f>Translations!$B$161</f>
        <v>Článek 17: Existují nedostatky v údajích?</v>
      </c>
      <c r="B66" s="217"/>
      <c r="C66" s="277"/>
    </row>
    <row r="67" spans="1:3" ht="13.5" customHeight="1" x14ac:dyDescent="0.2">
      <c r="A67" s="511"/>
      <c r="B67" s="119" t="str">
        <f>Translations!$B$162</f>
        <v>Pokud ano, stručně vysvětlete níže a vyplňte přílohu 1B:</v>
      </c>
      <c r="C67" s="81"/>
    </row>
    <row r="68" spans="1:3" ht="28.5" customHeight="1" x14ac:dyDescent="0.2">
      <c r="A68" s="511"/>
      <c r="B68" s="211"/>
      <c r="C68" s="81"/>
    </row>
    <row r="69" spans="1:3" s="56" customFormat="1" ht="17.100000000000001" customHeight="1" x14ac:dyDescent="0.2">
      <c r="A69" s="511" t="str">
        <f>Translations!$B$163</f>
        <v>Článek 17: Vyskytlo se dvojí započítávání?</v>
      </c>
      <c r="B69" s="217"/>
      <c r="C69" s="81"/>
    </row>
    <row r="70" spans="1:3" s="56" customFormat="1" ht="17.100000000000001" customHeight="1" x14ac:dyDescent="0.2">
      <c r="A70" s="511"/>
      <c r="B70" s="119" t="str">
        <f>Translations!$B$164</f>
        <v>Pokud ano, stručně vysvětlete níže:</v>
      </c>
      <c r="C70" s="81"/>
    </row>
    <row r="71" spans="1:3" ht="28.5" customHeight="1" x14ac:dyDescent="0.2">
      <c r="A71" s="511"/>
      <c r="B71" s="211"/>
      <c r="C71" s="81" t="str">
        <f>Translations!$B$165</f>
        <v>&lt;Uveďte důvody, proč není tato zásada dodržena, nebo uveďte odkaz na příslušná zjištění v příloze č. 1&gt;</v>
      </c>
    </row>
    <row r="72" spans="1:3" ht="48.75" customHeight="1" thickBot="1" x14ac:dyDescent="0.25">
      <c r="A72" s="357" t="str">
        <f>Translations!$B$166</f>
        <v>Článek 18 odst. 3: Ověření metod použitých pro chybějící údaje:</v>
      </c>
      <c r="B72" s="216"/>
      <c r="C72" s="81" t="str">
        <f>Translations!$B$167</f>
        <v>&lt;Důvody neúplnosti výkazu údajů by měly být uvedeny ve zjištění v příloze č. 1; tam by se mělo rovněž uvádět, zda byla k doplnění chybějících údajů použita alternativní metodika&gt;</v>
      </c>
    </row>
    <row r="73" spans="1:3" ht="17.100000000000001" customHeight="1" x14ac:dyDescent="0.2">
      <c r="A73" s="528" t="str">
        <f>Translations!$B$168</f>
        <v>Pokyny ohledně FAR byly uplatněny:</v>
      </c>
      <c r="B73" s="529"/>
      <c r="C73" s="81"/>
    </row>
    <row r="74" spans="1:3" ht="17.100000000000001" customHeight="1" x14ac:dyDescent="0.2">
      <c r="A74" s="511" t="str">
        <f>Translations!$B$169</f>
        <v>Pokyny Komise k FAR jsou splněny:</v>
      </c>
      <c r="B74" s="218"/>
      <c r="C74" s="501" t="str">
        <f>Translations!$B$170</f>
        <v>&lt;Odpověď zde by měla být Ano nebo Ne, protože pokyny EK platí pro ověřovatele a provozovatele vždy&gt;</v>
      </c>
    </row>
    <row r="75" spans="1:3" ht="17.100000000000001" customHeight="1" x14ac:dyDescent="0.2">
      <c r="A75" s="511"/>
      <c r="B75" s="119" t="str">
        <f>Translations!$B$156</f>
        <v>Pokud ne, uveďte odůvodnění:</v>
      </c>
      <c r="C75" s="501"/>
    </row>
    <row r="76" spans="1:3" ht="17.100000000000001" customHeight="1" x14ac:dyDescent="0.2">
      <c r="A76" s="511"/>
      <c r="B76" s="219"/>
      <c r="C76" s="81"/>
    </row>
    <row r="77" spans="1:3" ht="30" customHeight="1" x14ac:dyDescent="0.2">
      <c r="A77" s="502" t="str">
        <f>Translations!$B$171</f>
        <v>Pokyny příslušného orgánu pro FAR jsou splněny (pokud byly vydány):</v>
      </c>
      <c r="B77" s="218"/>
      <c r="C77" s="81"/>
    </row>
    <row r="78" spans="1:3" ht="17.100000000000001" customHeight="1" x14ac:dyDescent="0.2">
      <c r="A78" s="510"/>
      <c r="B78" s="119" t="str">
        <f>Translations!$B$156</f>
        <v>Pokud ne, uveďte odůvodnění:</v>
      </c>
      <c r="C78" s="81"/>
    </row>
    <row r="79" spans="1:3" ht="26.1" customHeight="1" thickBot="1" x14ac:dyDescent="0.25">
      <c r="A79" s="533"/>
      <c r="B79" s="219"/>
      <c r="C79" s="81"/>
    </row>
    <row r="80" spans="1:3" ht="18.600000000000001" customHeight="1" thickBot="1" x14ac:dyDescent="0.25">
      <c r="A80" s="517" t="str">
        <f>Translations!$B$172</f>
        <v>DODRŽOVÁNÍ PRINCIPŮ MONITOROVÁNÍ A VYKAZOVÁNÍ PODLE FAR</v>
      </c>
      <c r="B80" s="518"/>
      <c r="C80" s="501" t="str">
        <f>Translations!$B$173</f>
        <v>&lt;V této části postačí pouze krátké komentáře.   POZNÁMKA - uznáváme, že některé zásady jsou ambiciózní a nemusí být možné potvrdit jejich absolutní „dodržení“.  Některé zásady navíc závisí na předchozím splnění jiných zásad, aby bylo možné „dodržení“ „potvrdit“.  Další pokyny týkající se zásad jsou uvedeny v pokynech č. 4 o FAR a v článcích 5 až 9 nařízení o monitorování a vykazování (MRR) a článku 6 AVR.</v>
      </c>
    </row>
    <row r="81" spans="1:3" ht="17.850000000000001" customHeight="1" x14ac:dyDescent="0.2">
      <c r="A81" s="509" t="str">
        <f>Translations!$B$174</f>
        <v>Úplnost:</v>
      </c>
      <c r="B81" s="220"/>
      <c r="C81" s="501"/>
    </row>
    <row r="82" spans="1:3" ht="17.850000000000001" customHeight="1" x14ac:dyDescent="0.2">
      <c r="A82" s="510"/>
      <c r="B82" s="119" t="str">
        <f>Translations!$B$175</f>
        <v>Pokud ne, stručně vysvětlete níže:</v>
      </c>
      <c r="C82" s="501"/>
    </row>
    <row r="83" spans="1:3" ht="28.5" customHeight="1" x14ac:dyDescent="0.2">
      <c r="A83" s="503"/>
      <c r="B83" s="219"/>
      <c r="C83" s="81" t="str">
        <f>Translations!$B$165</f>
        <v>&lt;Uveďte důvody, proč není tato zásada dodržena, nebo uveďte odkaz na příslušná zjištění v příloze č. 1&gt;</v>
      </c>
    </row>
    <row r="84" spans="1:3" ht="18" customHeight="1" x14ac:dyDescent="0.2">
      <c r="A84" s="502" t="str">
        <f>Translations!$B$176</f>
        <v>Přesnost:</v>
      </c>
      <c r="B84" s="218"/>
      <c r="C84" s="81"/>
    </row>
    <row r="85" spans="1:3" ht="18" customHeight="1" x14ac:dyDescent="0.2">
      <c r="A85" s="510"/>
      <c r="B85" s="119" t="str">
        <f>Translations!$B$175</f>
        <v>Pokud ne, stručně vysvětlete níže:</v>
      </c>
      <c r="C85" s="81"/>
    </row>
    <row r="86" spans="1:3" ht="28.5" customHeight="1" x14ac:dyDescent="0.2">
      <c r="A86" s="503"/>
      <c r="B86" s="219"/>
      <c r="C86" s="81" t="str">
        <f>Translations!$B$165</f>
        <v>&lt;Uveďte důvody, proč není tato zásada dodržena, nebo uveďte odkaz na příslušná zjištění v příloze č. 1&gt;</v>
      </c>
    </row>
    <row r="87" spans="1:3" ht="16.5" customHeight="1" x14ac:dyDescent="0.2">
      <c r="A87" s="502" t="str">
        <f>Translations!$B$177</f>
        <v>Spolehlivost</v>
      </c>
      <c r="B87" s="218"/>
      <c r="C87" s="81"/>
    </row>
    <row r="88" spans="1:3" ht="16.5" customHeight="1" x14ac:dyDescent="0.2">
      <c r="A88" s="510"/>
      <c r="B88" s="119" t="str">
        <f>Translations!$B$175</f>
        <v>Pokud ne, stručně vysvětlete níže:</v>
      </c>
      <c r="C88" s="81"/>
    </row>
    <row r="89" spans="1:3" ht="28.5" customHeight="1" x14ac:dyDescent="0.2">
      <c r="A89" s="503"/>
      <c r="B89" s="219"/>
      <c r="C89" s="81" t="str">
        <f>Translations!$B$165</f>
        <v>&lt;Uveďte důvody, proč není tato zásada dodržena, nebo uveďte odkaz na příslušná zjištění v příloze č. 1&gt;</v>
      </c>
    </row>
    <row r="90" spans="1:3" ht="9" customHeight="1" thickBot="1" x14ac:dyDescent="0.25">
      <c r="B90" s="79"/>
      <c r="C90" s="81"/>
    </row>
    <row r="91" spans="1:3" ht="15.75" customHeight="1" thickBot="1" x14ac:dyDescent="0.25">
      <c r="A91" s="531" t="str">
        <f>Translations!$B$178</f>
        <v>POSUDEK</v>
      </c>
      <c r="B91" s="532"/>
      <c r="C91" s="278" t="str">
        <f>Translations!$B$179</f>
        <v>Odstraňte v šabloně posudku textové řádky, které se NEHODÍ</v>
      </c>
    </row>
    <row r="92" spans="1:3" ht="56.85" customHeight="1" x14ac:dyDescent="0.2">
      <c r="A92" s="519" t="str">
        <f>Translations!$B$180</f>
        <v xml:space="preserve">POSUDEK - ověřen jako uspokojivý: </v>
      </c>
      <c r="B92" s="521" t="str">
        <f>Translations!$B$181</f>
        <v>Provedli jsme ověření údajů relevantních pro přidělení bezplatných povolenek, které uvedl výše uvedený Provozovatel ve svém výkazu, na nějž se vztahuje výrok ověřovacího posudku.  Na základě provedeného ověřování (viz přílohu č. 2) prohlašujeme, že jsou tyto údaje uvedeny řádně.</v>
      </c>
      <c r="C92" s="134" t="str">
        <f>Translations!$B$182</f>
        <v>&lt;Použijte BUĎ tento text posudku, pokud se nevyskytl žádný problém a není třeba připojit žádné konkrétní připomínky týkající se věcí, které by mohly ovlivnit kvalitu údajů nebo výklad posudku uživatelem. Tento výrok posudku můžete vybrat pouze tehdy, pokud neexistují žádné neopravené nepřesnosti, neshody a nesoulady.&gt;</v>
      </c>
    </row>
    <row r="93" spans="1:3" ht="45" customHeight="1" x14ac:dyDescent="0.2">
      <c r="A93" s="520"/>
      <c r="B93" s="522"/>
      <c r="C93" s="113" t="str">
        <f>Translations!$B$183</f>
        <v>POZNÁMKA - pro ověřený posudek je přijatelná pouze pozitivní forma slov - NEDĚLEJTE ZMĚNY V TEXTU POSUDKU - PŘIDEJTE PODROBNOSTI TAM, KDE JSTE O TO POŽÁDÁNI</v>
      </c>
    </row>
    <row r="94" spans="1:3" ht="61.5" customHeight="1" x14ac:dyDescent="0.2">
      <c r="A94" s="506" t="str">
        <f>Translations!$B$184</f>
        <v xml:space="preserve">POSUDEK - ověřen s připomínkami: </v>
      </c>
      <c r="B94" s="525" t="str">
        <f>Translations!$B$185</f>
        <v>Provedli jsme ověření údajů relevantních pro přidělení bezplatných povolenek, které uvedl výše uvedený Provozovatel ve svém výkazu, na nějž se vztahuje výrok ověřovacího posudku.  Na základě provedeného ověřování (viz přílohu č. 2) prohlašujeme, že jsou tyto údaje uvedeny řádně s výjimkou:</v>
      </c>
      <c r="C94" s="134" t="str">
        <f>Translations!$B$186</f>
        <v xml:space="preserve">&lt;NEBO tento text posudku, pokud je posudek podmíněný připomínkami pro uživatele posudku.  Uveďte stručné informace o všech výjimkách, které by mohly mít vliv na údaje, a tudíž vést k vydání posudku s výhradou. 
</v>
      </c>
    </row>
    <row r="95" spans="1:3" ht="69.75" customHeight="1" x14ac:dyDescent="0.2">
      <c r="A95" s="507"/>
      <c r="B95" s="522"/>
      <c r="C95" s="113" t="str">
        <f>Translations!$B$187</f>
        <v>POZNÁMKA - pro ověřený posudek je přijatelná pouze pozitivní forma slov - NEDĚLETE ZMĚNY V TEXTU POSUDKU - PŘIDEJTE PODROBNOSTI NEBO KOMENTÁŘ TAM, KDE JSTE O TO POŽÁDÁNI; nadbytečné řádky v sekci komentářů lze vymazat</v>
      </c>
    </row>
    <row r="96" spans="1:3" ht="12.75" customHeight="1" x14ac:dyDescent="0.2">
      <c r="A96" s="523" t="str">
        <f>Translations!$B$188</f>
        <v>Připomínky, které podmiňují posudek:</v>
      </c>
      <c r="B96" s="221" t="s">
        <v>297</v>
      </c>
      <c r="C96" s="508" t="str">
        <f>Translations!$B$189</f>
        <v xml:space="preserve">POZNÁMKA - toto jsou v podstatě varovná upozornění ověřovatele pro uživatele zprávy - včetně například toho, kde prvky MMP zaměřené na budoucnost nemusí splňovat požadavky FAR pro příští cyklus, a proto je třeba je zlepšit, nebo upozorňují na nezávažné nepřesnosti, nesoulady a neshody, které přetrvávají v okamžiku potvrzení ověřovacího posudku (a které nebrání ověřovateli, aby s přiměřenou jistotou prohlásil, že údaje neobsahují významné nepřesnosti), tj. pouze shrnutí všech hlavních bodů, pokud si ověřovatel konkrétně přeje na ně upozornit uživatele; podrobnosti o všech neopravených nezávažných nepřesnostech, nesouladech, neshodách a doporučeních ke zlepšení by měly být uvedeny ve zjištěních v příloze č. 1. </v>
      </c>
    </row>
    <row r="97" spans="1:3" ht="12.75" customHeight="1" x14ac:dyDescent="0.2">
      <c r="A97" s="523"/>
      <c r="B97" s="222" t="s">
        <v>298</v>
      </c>
      <c r="C97" s="508"/>
    </row>
    <row r="98" spans="1:3" ht="18" customHeight="1" x14ac:dyDescent="0.2">
      <c r="A98" s="523"/>
      <c r="B98" s="222" t="s">
        <v>299</v>
      </c>
      <c r="C98" s="508"/>
    </row>
    <row r="99" spans="1:3" ht="12.75" customHeight="1" x14ac:dyDescent="0.2">
      <c r="A99" s="523"/>
      <c r="B99" s="222"/>
      <c r="C99" s="508"/>
    </row>
    <row r="100" spans="1:3" ht="21.75" customHeight="1" x14ac:dyDescent="0.2">
      <c r="A100" s="523"/>
      <c r="B100" s="222"/>
      <c r="C100" s="508"/>
    </row>
    <row r="101" spans="1:3" ht="12.75" customHeight="1" x14ac:dyDescent="0.2">
      <c r="A101" s="523"/>
      <c r="B101" s="222"/>
      <c r="C101" s="508"/>
    </row>
    <row r="102" spans="1:3" ht="18" customHeight="1" x14ac:dyDescent="0.2">
      <c r="A102" s="523"/>
      <c r="B102" s="222"/>
      <c r="C102" s="508"/>
    </row>
    <row r="103" spans="1:3" ht="18.95" customHeight="1" x14ac:dyDescent="0.2">
      <c r="A103" s="523"/>
      <c r="B103" s="222"/>
      <c r="C103" s="508"/>
    </row>
    <row r="104" spans="1:3" ht="12.75" customHeight="1" x14ac:dyDescent="0.2">
      <c r="A104" s="523"/>
      <c r="B104" s="222"/>
      <c r="C104" s="508" t="str">
        <f>Translations!$B$190</f>
        <v>&lt;vložte poznámky k jakýmkoli výjimkám, které byly zaznamenány a které by mohly ovlivnit/ ovlivňují ověřování, a proto jsou námitkou k posudku. Každou poznámku očíslujte zvlášť&gt;</v>
      </c>
    </row>
    <row r="105" spans="1:3" ht="12.75" customHeight="1" x14ac:dyDescent="0.2">
      <c r="A105" s="523"/>
      <c r="B105" s="222"/>
      <c r="C105" s="508"/>
    </row>
    <row r="106" spans="1:3" ht="12.75" customHeight="1" x14ac:dyDescent="0.2">
      <c r="A106" s="524"/>
      <c r="B106" s="222"/>
      <c r="C106" s="508"/>
    </row>
    <row r="107" spans="1:3" ht="76.5" x14ac:dyDescent="0.2">
      <c r="A107" s="502" t="str">
        <f>Translations!$B$191</f>
        <v xml:space="preserve">POSUDEK - není ověřen: </v>
      </c>
      <c r="B107" s="223" t="str">
        <f>Translations!$B$192</f>
        <v>Provedli jsme ověření údajů relevantních pro přidělení bezplatných povolenek, které uvedl výše uvedený Provozovatel ve svém výkazu, na nějž se vztahuje výrok ověřovacího posudku.   Na základě provedeného ověřování (viz přílohu č. 2) tyto údaje NEMOHOU být ověřeny jako prosté významných nepřesností z následujících důvodů:</v>
      </c>
      <c r="C107" s="133" t="str">
        <f>Translations!$B$193</f>
        <v xml:space="preserve">&lt;NEBO tento text posudku, pokud není možné ověřit údaje z důvodu významných nepřesností, omezení rozsahu nebo neshod, které jednotlivě nebo v kombinaci s jinými neshodami (které by měly být specificky označeny jako významné položky) v příloze č. 1 spolu s nevýznamnými otázkami, které přetrvávají v okamžiku konečného ověření) nejsou dostatečně jasné a brání ověřovateli, aby s přiměřenou jistotou prohlásil, že údaje neobsahují významné nepřesnosti. </v>
      </c>
    </row>
    <row r="108" spans="1:3" ht="12.75" customHeight="1" x14ac:dyDescent="0.2">
      <c r="A108" s="510"/>
      <c r="B108" s="224" t="str">
        <f>Translations!$B$194</f>
        <v>• neopravená významná nepřesnost (jednotlivá nebo v souhrnu).</v>
      </c>
      <c r="C108" s="508" t="str">
        <f>Translations!$B$195</f>
        <v>&lt;vyberte příslušné důvody ze seznamu a odstraňte všechny, které nejsou relevantní; nebo případně přidejte jiný důvod&gt;</v>
      </c>
    </row>
    <row r="109" spans="1:3" ht="45" customHeight="1" x14ac:dyDescent="0.2">
      <c r="A109" s="510"/>
      <c r="B109" s="224" t="str">
        <f>Translations!$B$196</f>
        <v>• neopravená významná neshoda (jednotlivá nebo v souhrnu), což znamená, že zde byly nejasnosti, díky nimž nebylo možné dospět k závěru s přiměřenou jistotou.</v>
      </c>
      <c r="C109" s="508"/>
    </row>
    <row r="110" spans="1:3" ht="20.25" customHeight="1" x14ac:dyDescent="0.2">
      <c r="A110" s="510"/>
      <c r="B110" s="224" t="str">
        <f>Translations!$B$199</f>
        <v>• rozsah ověření je příliš omezený z důvodu:</v>
      </c>
      <c r="C110" s="133"/>
    </row>
    <row r="111" spans="1:3" ht="55.5" customHeight="1" x14ac:dyDescent="0.2">
      <c r="A111" s="510"/>
      <c r="B111" s="225" t="str">
        <f>Translations!$B$200</f>
        <v>- opomenutí nebo omezení v údajích nebo informacích, poskytnutých k ověření, takže nebylo možné získat dostatečné důkazy k posouzení výkazu na přiměřené úrovni jistoty nebo k provedení ověření</v>
      </c>
      <c r="C111" s="115"/>
    </row>
    <row r="112" spans="1:3" ht="33.75" customHeight="1" x14ac:dyDescent="0.2">
      <c r="A112" s="510"/>
      <c r="B112" s="225" t="str">
        <f>Translations!$B$201</f>
        <v>- Metodický plán pro monitorování nemá dostatečný rozsah nebo není dostatečně jasný, aby bylo možné dojít k závěru ověření</v>
      </c>
      <c r="C112" s="115"/>
    </row>
    <row r="113" spans="1:3" ht="38.25" customHeight="1" x14ac:dyDescent="0.2">
      <c r="A113" s="510"/>
      <c r="B113" s="225" t="str">
        <f>Translations!$B$202</f>
        <v>- Metodický plán pro monitorování není schválen příslušným orgánem</v>
      </c>
      <c r="C113" s="115"/>
    </row>
    <row r="114" spans="1:3" ht="12.75" customHeight="1" thickBot="1" x14ac:dyDescent="0.25">
      <c r="A114" s="510"/>
      <c r="B114" s="224"/>
      <c r="C114" s="115"/>
    </row>
    <row r="115" spans="1:3" s="56" customFormat="1" ht="13.5" thickBot="1" x14ac:dyDescent="0.25">
      <c r="A115" s="517" t="str">
        <f>Translations!$B$203</f>
        <v>OVĚŘOVACÍ TÝM</v>
      </c>
      <c r="B115" s="518"/>
      <c r="C115" s="277"/>
    </row>
    <row r="116" spans="1:3" x14ac:dyDescent="0.2">
      <c r="A116" s="356" t="str">
        <f>Translations!$B$204</f>
        <v>Vedoucí auditor EU ETS:</v>
      </c>
      <c r="B116" s="226"/>
      <c r="C116" s="81" t="str">
        <f>Translations!$B$205</f>
        <v>&lt;vložte jméno&gt;</v>
      </c>
    </row>
    <row r="117" spans="1:3" x14ac:dyDescent="0.2">
      <c r="A117" s="343" t="str">
        <f>Translations!$B$206</f>
        <v>Auditoři EU ETS:</v>
      </c>
      <c r="B117" s="227"/>
      <c r="C117" s="81" t="str">
        <f>Translations!$B$205</f>
        <v>&lt;vložte jméno&gt;</v>
      </c>
    </row>
    <row r="118" spans="1:3" ht="25.5" x14ac:dyDescent="0.2">
      <c r="A118" s="343" t="str">
        <f>Translations!$B$207</f>
        <v>Techničtí odborníci (auditoři EU ETS):</v>
      </c>
      <c r="B118" s="227"/>
      <c r="C118" s="81" t="str">
        <f>Translations!$B$205</f>
        <v>&lt;vložte jméno&gt;</v>
      </c>
    </row>
    <row r="119" spans="1:3" ht="25.5" x14ac:dyDescent="0.2">
      <c r="A119" s="343" t="str">
        <f>Translations!$B$208</f>
        <v>Osoba provádějící nezávislý přezkum:</v>
      </c>
      <c r="B119" s="227"/>
      <c r="C119" s="81" t="str">
        <f>Translations!$B$205</f>
        <v>&lt;vložte jméno&gt;</v>
      </c>
    </row>
    <row r="120" spans="1:3" ht="26.25" thickBot="1" x14ac:dyDescent="0.25">
      <c r="A120" s="357" t="str">
        <f>Translations!$B$209</f>
        <v>Technický odborník (nezávislý přezkum):</v>
      </c>
      <c r="B120" s="228"/>
      <c r="C120" s="81" t="str">
        <f>Translations!$B$205</f>
        <v>&lt;vložte jméno&gt;</v>
      </c>
    </row>
    <row r="121" spans="1:3" ht="9" customHeight="1" thickBot="1" x14ac:dyDescent="0.25">
      <c r="B121" s="79"/>
      <c r="C121" s="277"/>
    </row>
    <row r="122" spans="1:3" ht="44.25" customHeight="1" x14ac:dyDescent="0.2">
      <c r="A122" s="356" t="str">
        <f>Translations!$B$210</f>
        <v>Podepsáno jménem &lt;vložte jméno ověřovatele&gt;:</v>
      </c>
      <c r="B122" s="229"/>
      <c r="C122" s="81" t="str">
        <f>Translations!$B$211</f>
        <v>&lt;zde vložte autorizovaný podpis&gt;</v>
      </c>
    </row>
    <row r="123" spans="1:3" ht="81" customHeight="1" x14ac:dyDescent="0.2">
      <c r="A123" s="343" t="str">
        <f>Translations!$B$212</f>
        <v>Jméno oprávněného signatáře:</v>
      </c>
      <c r="B123" s="230"/>
      <c r="C123" s="134" t="str">
        <f>Translations!$B$213</f>
        <v>DŮLEŽITÁ POZNÁMKA: Vyslovením posudku a svým podpisem zde s přiměřenou jistotou potvrzujete přesnost údajů (v rámci 5% prahu příslušné významnosti) a stav souladu se VŠEMI pravidly a zásadami.  Následně zjištěné chyby, které by mohly učinit výše uvedený posudek neplatným, by mohly vést ke vzniku právní a finanční odpovědnosti ověřovatele/ ověřující organizace.</v>
      </c>
    </row>
    <row r="124" spans="1:3" ht="26.25" customHeight="1" thickBot="1" x14ac:dyDescent="0.25">
      <c r="A124" s="357" t="str">
        <f>Translations!$B$214</f>
        <v>Datum posudku:</v>
      </c>
      <c r="B124" s="231"/>
      <c r="C124" s="81" t="str">
        <f>Translations!$B$215</f>
        <v>&lt;Vložte datum posudku&gt; - Toto datum se musí změnit, pokud dojde k aktualizaci posudku</v>
      </c>
    </row>
    <row r="125" spans="1:3" ht="13.5" thickBot="1" x14ac:dyDescent="0.25">
      <c r="B125" s="79"/>
      <c r="C125" s="81"/>
    </row>
    <row r="126" spans="1:3" ht="36" customHeight="1" x14ac:dyDescent="0.2">
      <c r="A126" s="356" t="str">
        <f>Translations!$B$216</f>
        <v>Jméno ověřovatele:</v>
      </c>
      <c r="B126" s="229"/>
      <c r="C126" s="81" t="str">
        <f>Translations!$B$217</f>
        <v xml:space="preserve">&lt;Vložte oficiální název ověřovatele&gt; </v>
      </c>
    </row>
    <row r="127" spans="1:3" x14ac:dyDescent="0.2">
      <c r="A127" s="343" t="str">
        <f>Translations!$B$218</f>
        <v>Kontaktní adresa:</v>
      </c>
      <c r="B127" s="230"/>
      <c r="C127" s="81" t="str">
        <f>Translations!$B$219</f>
        <v>&lt;Vložte oficiální kontaktní adresu ověřovatele, včetně e-mailové adresy&gt;</v>
      </c>
    </row>
    <row r="128" spans="1:3" x14ac:dyDescent="0.2">
      <c r="A128" s="343" t="str">
        <f>Translations!$B$220</f>
        <v>Datum smlouvy o ověření:</v>
      </c>
      <c r="B128" s="232"/>
      <c r="C128" s="277"/>
    </row>
    <row r="129" spans="1:3" s="82" customFormat="1" ht="38.25" x14ac:dyDescent="0.2">
      <c r="A129" s="343" t="str">
        <f>Translations!$B$221</f>
        <v>Je ověřovatel akreditován nebo je to certifikovaná fyzická osoba?</v>
      </c>
      <c r="B129" s="233"/>
      <c r="C129" s="279"/>
    </row>
    <row r="130" spans="1:3" s="84" customFormat="1" ht="63.75" x14ac:dyDescent="0.2">
      <c r="A130" s="343" t="str">
        <f>Translations!$B$222</f>
        <v>Název vnitrostátního akreditačního orgánu (NAB) nebo certifikačního vnitrostátního orgánu ověřovatele:</v>
      </c>
      <c r="B130" s="230"/>
      <c r="C130" s="81" t="str">
        <f>Translations!$B$223</f>
        <v>&lt;Vložte název vnitrostátního akreditačního orgánu, např. COFRAC je-li ověřovatel akreditován; vložte jméno certifikačního vnitrostátního orgánu, pokud je ověřovatel certifikován podle čl. 54 odst. 2 AVR</v>
      </c>
    </row>
    <row r="131" spans="1:3" s="84" customFormat="1" ht="13.5" thickBot="1" x14ac:dyDescent="0.25">
      <c r="A131" s="357" t="str">
        <f>Translations!$B$224</f>
        <v xml:space="preserve">Číslo akreditace / certifikace: </v>
      </c>
      <c r="B131" s="231"/>
      <c r="C131" s="81" t="str">
        <f>Translations!$B$225</f>
        <v>&lt;Vydáno výše uvedeným akreditačním orgánem / certifikačním vnitrostátním orgánem&gt;</v>
      </c>
    </row>
    <row r="135" spans="1:3" ht="57.75" customHeight="1" x14ac:dyDescent="0.2">
      <c r="B135" s="85"/>
    </row>
    <row r="136" spans="1:3" x14ac:dyDescent="0.2">
      <c r="B136" s="85"/>
    </row>
    <row r="137" spans="1:3" x14ac:dyDescent="0.2">
      <c r="B137" s="85"/>
    </row>
  </sheetData>
  <sheetProtection sheet="1"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38">
    <mergeCell ref="C108:C109"/>
    <mergeCell ref="A27:B27"/>
    <mergeCell ref="A84:A86"/>
    <mergeCell ref="A74:A76"/>
    <mergeCell ref="A80:B80"/>
    <mergeCell ref="A37:B37"/>
    <mergeCell ref="A60:A62"/>
    <mergeCell ref="A73:B73"/>
    <mergeCell ref="A66:A68"/>
    <mergeCell ref="A69:A71"/>
    <mergeCell ref="A47:A49"/>
    <mergeCell ref="C47:C49"/>
    <mergeCell ref="C96:C103"/>
    <mergeCell ref="A91:B91"/>
    <mergeCell ref="A77:A79"/>
    <mergeCell ref="C74:C75"/>
    <mergeCell ref="A115:B115"/>
    <mergeCell ref="A92:A93"/>
    <mergeCell ref="B92:B93"/>
    <mergeCell ref="A107:A114"/>
    <mergeCell ref="A96:A106"/>
    <mergeCell ref="B94:B95"/>
    <mergeCell ref="C2:C4"/>
    <mergeCell ref="A2:B2"/>
    <mergeCell ref="A5:B5"/>
    <mergeCell ref="A19:B19"/>
    <mergeCell ref="A3:B3"/>
    <mergeCell ref="C21:C22"/>
    <mergeCell ref="A21:A22"/>
    <mergeCell ref="A36:B36"/>
    <mergeCell ref="A94:A95"/>
    <mergeCell ref="C104:C106"/>
    <mergeCell ref="A81:A83"/>
    <mergeCell ref="C80:C82"/>
    <mergeCell ref="A44:A46"/>
    <mergeCell ref="A57:A59"/>
    <mergeCell ref="C44:C46"/>
    <mergeCell ref="A87:A89"/>
  </mergeCells>
  <phoneticPr fontId="0" type="noConversion"/>
  <dataValidations count="16">
    <dataValidation allowBlank="1" showErrorMessage="1" prompt="Insert name" sqref="B116:B120" xr:uid="{00000000-0002-0000-0200-000000000000}"/>
    <dataValidation type="list" allowBlank="1" showErrorMessage="1" prompt="Please select" sqref="B129" xr:uid="{00000000-0002-0000-0200-000001000000}">
      <formula1>accreditedcertified</formula1>
    </dataValidation>
    <dataValidation type="list" allowBlank="1" showErrorMessage="1" prompt="Please select" sqref="B69 B87 B84 B81 B66" xr:uid="{00000000-0002-0000-0200-000002000000}">
      <formula1>PrinciplesCompliance</formula1>
    </dataValidation>
    <dataValidation type="list" allowBlank="1" showErrorMessage="1" prompt="Please select" sqref="B74 B59:B60" xr:uid="{00000000-0002-0000-0200-000003000000}">
      <formula1>RulesCompliance</formula1>
    </dataValidation>
    <dataValidation type="list" allowBlank="1" showErrorMessage="1" prompt="Please select" sqref="B72 B38:B44 B47 B57 B77 B63:B65 B50:B52 B55" xr:uid="{00000000-0002-0000-0200-000004000000}">
      <formula1>rulescompliance3</formula1>
    </dataValidation>
    <dataValidation type="list" allowBlank="1" showInputMessage="1" showErrorMessage="1" sqref="B46 B49 B51:B53" xr:uid="{00000000-0002-0000-0200-000005000000}">
      <formula1>Rulescompliance2</formula1>
    </dataValidation>
    <dataValidation type="list" allowBlank="1" showErrorMessage="1" prompt="Please select" sqref="B56" xr:uid="{00000000-0002-0000-0200-000006000000}">
      <formula1>rulescompliance4</formula1>
    </dataValidation>
    <dataValidation type="list" allowBlank="1" showInputMessage="1" showErrorMessage="1" sqref="B28" xr:uid="{00000000-0002-0000-0200-000007000000}">
      <formula1>sitevisit</formula1>
    </dataValidation>
    <dataValidation type="list" allowBlank="1" showInputMessage="1" showErrorMessage="1" sqref="B16:B17" xr:uid="{00000000-0002-0000-0200-000008000000}">
      <formula1>Annex1Activities</formula1>
    </dataValidation>
    <dataValidation type="list" allowBlank="1" showInputMessage="1" showErrorMessage="1" sqref="B21" xr:uid="{00000000-0002-0000-0200-000009000000}">
      <formula1>reportingyear</formula1>
    </dataValidation>
    <dataValidation type="list" allowBlank="1" showInputMessage="1" showErrorMessage="1" sqref="B14" xr:uid="{00000000-0002-0000-0200-00000B000000}">
      <formula1>CompetentAuthority</formula1>
    </dataValidation>
    <dataValidation allowBlank="1" showErrorMessage="1" sqref="B24" xr:uid="{00000000-0002-0000-0200-00000C000000}"/>
    <dataValidation type="list" allowBlank="1" showInputMessage="1" showErrorMessage="1" sqref="B20" xr:uid="{00000000-0002-0000-0200-00000D000000}">
      <formula1>TypeOfReport</formula1>
    </dataValidation>
    <dataValidation type="list" allowBlank="1" showErrorMessage="1" prompt="Please select" sqref="B53" xr:uid="{9DDE3D29-A4BE-4A27-8957-4015E0A5CD70}">
      <formula1>Rulescompliance2</formula1>
    </dataValidation>
    <dataValidation type="list" allowBlank="1" showInputMessage="1" showErrorMessage="1" sqref="B54" xr:uid="{0D4A70BC-68A0-4971-A76E-E78B2DC0A28C}">
      <formula1>Conditionality_YN</formula1>
    </dataValidation>
    <dataValidation type="list" allowBlank="1" showErrorMessage="1" prompt="Please select" sqref="B54" xr:uid="{E0785F14-DF53-499F-AA4F-DBF4789DC70E}">
      <formula1>Conditionality_YN</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27"/>
  <sheetViews>
    <sheetView topLeftCell="A109" workbookViewId="0">
      <selection activeCell="D32" sqref="D32"/>
    </sheetView>
  </sheetViews>
  <sheetFormatPr defaultColWidth="9.140625" defaultRowHeight="12.75" x14ac:dyDescent="0.2"/>
  <cols>
    <col min="1" max="1" width="4.85546875" style="59" customWidth="1"/>
    <col min="2" max="2" width="25.7109375" style="47" customWidth="1"/>
    <col min="3" max="3" width="10.7109375" style="47" customWidth="1"/>
    <col min="4" max="4" width="40.7109375" style="47" customWidth="1"/>
    <col min="5" max="6" width="9.7109375" style="50" customWidth="1"/>
    <col min="7" max="7" width="75.7109375" style="32" customWidth="1"/>
    <col min="8" max="8" width="54.7109375" style="32" customWidth="1"/>
    <col min="9" max="16384" width="9.140625" style="32"/>
  </cols>
  <sheetData>
    <row r="1" spans="1:8" x14ac:dyDescent="0.2">
      <c r="A1" s="516" t="str">
        <f>Translations!$B$226</f>
        <v>Ověřovací zpráva - systém obchodování s emisemi</v>
      </c>
      <c r="B1" s="516"/>
      <c r="C1" s="516"/>
      <c r="D1" s="516"/>
      <c r="E1" s="516"/>
      <c r="F1" s="59"/>
      <c r="G1" s="70" t="str">
        <f>Translations!$B$68</f>
        <v>POKYNY PRO OVĚŘOVATELE</v>
      </c>
    </row>
    <row r="2" spans="1:8" ht="21" customHeight="1" thickBot="1" x14ac:dyDescent="0.25">
      <c r="A2" s="516" t="str">
        <f>Translations!$B$71</f>
        <v>Hlášení o bezplatném přidělování povolenek EU ETS</v>
      </c>
      <c r="B2" s="516"/>
      <c r="C2" s="516"/>
      <c r="D2" s="516"/>
      <c r="E2" s="516"/>
      <c r="F2" s="59"/>
      <c r="G2" s="71"/>
    </row>
    <row r="3" spans="1:8" ht="13.5" thickBot="1" x14ac:dyDescent="0.25">
      <c r="A3" s="54"/>
      <c r="B3" s="564" t="str">
        <f>CONCATENATE(IF('Opinion Statement'!B6="",OperatorName,'Opinion Statement'!B6)," - ",IF('Opinion Statement'!B7="",InstallationName,'Opinion Statement'!B7))</f>
        <v>Jméno provozovatele - Název zařízení</v>
      </c>
      <c r="C3" s="565"/>
      <c r="D3" s="566"/>
      <c r="E3" s="59"/>
      <c r="F3" s="59"/>
      <c r="G3" s="71" t="str">
        <f>Translations!$B$227</f>
        <v>Tyto údaje by měly být automaticky převzaty z listu „Výrok posudku“</v>
      </c>
    </row>
    <row r="4" spans="1:8" s="297" customFormat="1" ht="21" customHeight="1" x14ac:dyDescent="0.2">
      <c r="A4" s="559" t="str">
        <f>Translations!$B$228</f>
        <v xml:space="preserve">Příloha č. 1A - Nepřesnosti, neshody, nesoulady a doporučená zlepšení </v>
      </c>
      <c r="B4" s="559"/>
      <c r="C4" s="559"/>
      <c r="D4" s="559"/>
      <c r="E4" s="559"/>
      <c r="F4" s="295"/>
      <c r="G4" s="296"/>
    </row>
    <row r="5" spans="1:8" ht="13.5" customHeight="1" x14ac:dyDescent="0.2">
      <c r="B5" s="51"/>
      <c r="C5" s="51"/>
      <c r="D5" s="51"/>
      <c r="E5" s="59"/>
      <c r="F5" s="59"/>
      <c r="G5" s="71"/>
    </row>
    <row r="6" spans="1:8" ht="25.7" customHeight="1" thickBot="1" x14ac:dyDescent="0.25">
      <c r="A6" s="72" t="s">
        <v>14</v>
      </c>
      <c r="B6" s="560" t="str">
        <f>Translations!$B$229</f>
        <v>Neopravené nepřesnosti, které nebyly opraveny před vydáním ověřovací zprávy</v>
      </c>
      <c r="C6" s="560"/>
      <c r="D6" s="560"/>
      <c r="E6" s="59" t="str">
        <f>Translations!$B$230</f>
        <v>Závažné?</v>
      </c>
      <c r="F6" s="59"/>
      <c r="G6" s="73" t="str">
        <f>Translations!$B$231</f>
        <v>Ve sloupci „Závažné?“ vyberte příslušnou možnost „Ano“ nebo „Ne“</v>
      </c>
      <c r="H6" s="50"/>
    </row>
    <row r="7" spans="1:8" ht="12.75" customHeight="1" x14ac:dyDescent="0.2">
      <c r="A7" s="74" t="s">
        <v>15</v>
      </c>
      <c r="B7" s="234"/>
      <c r="C7" s="285"/>
      <c r="D7" s="285"/>
      <c r="E7" s="235" t="str">
        <f>Translations!$B$232</f>
        <v>- vyberte -</v>
      </c>
      <c r="F7" s="292"/>
      <c r="G7" s="512" t="str">
        <f>Translations!$B$233</f>
        <v>Vložte příslušný popis, každý bod neopravené nepřesnosti na jednom řádku  Pokud potřebujete více místa, přidejte řádky a jednotlivě číslované body.  Pokud neexistují žádné neopravené nepřesnosti, uveďte v prvním řádku NEVZTAHUJE SE.&gt;</v>
      </c>
    </row>
    <row r="8" spans="1:8" x14ac:dyDescent="0.2">
      <c r="A8" s="52" t="s">
        <v>16</v>
      </c>
      <c r="B8" s="236"/>
      <c r="C8" s="286"/>
      <c r="D8" s="286"/>
      <c r="E8" s="237" t="str">
        <f>Translations!$B$232</f>
        <v>- vyberte -</v>
      </c>
      <c r="F8" s="292"/>
      <c r="G8" s="512"/>
    </row>
    <row r="9" spans="1:8" ht="12.75" customHeight="1" x14ac:dyDescent="0.2">
      <c r="A9" s="52" t="s">
        <v>17</v>
      </c>
      <c r="B9" s="236"/>
      <c r="C9" s="286"/>
      <c r="D9" s="286"/>
      <c r="E9" s="237" t="str">
        <f>Translations!$B$232</f>
        <v>- vyberte -</v>
      </c>
      <c r="F9" s="292"/>
      <c r="G9" s="512"/>
    </row>
    <row r="10" spans="1:8" ht="12.75" customHeight="1" x14ac:dyDescent="0.2">
      <c r="A10" s="52" t="s">
        <v>18</v>
      </c>
      <c r="B10" s="236"/>
      <c r="C10" s="286"/>
      <c r="D10" s="286"/>
      <c r="E10" s="237" t="str">
        <f>Translations!$B$232</f>
        <v>- vyberte -</v>
      </c>
      <c r="F10" s="292"/>
      <c r="G10" s="512"/>
    </row>
    <row r="11" spans="1:8" ht="12.75" customHeight="1" x14ac:dyDescent="0.2">
      <c r="A11" s="52" t="s">
        <v>19</v>
      </c>
      <c r="B11" s="236"/>
      <c r="C11" s="286"/>
      <c r="D11" s="286"/>
      <c r="E11" s="237" t="str">
        <f>Translations!$B$232</f>
        <v>- vyberte -</v>
      </c>
      <c r="F11" s="292"/>
      <c r="G11" s="512"/>
    </row>
    <row r="12" spans="1:8" ht="12.75" customHeight="1" x14ac:dyDescent="0.2">
      <c r="A12" s="52" t="s">
        <v>20</v>
      </c>
      <c r="B12" s="236"/>
      <c r="C12" s="286"/>
      <c r="D12" s="286"/>
      <c r="E12" s="237" t="str">
        <f>Translations!$B$232</f>
        <v>- vyberte -</v>
      </c>
      <c r="F12" s="292"/>
      <c r="G12" s="512" t="str">
        <f>Translations!$B$234</f>
        <v>&lt;Uveďte podrobnosti o nepřesnosti včetně její povahy, velikosti a kterého prvku zprávy se týká; a případně proč má závažný dopad.  Je třeba jasně uvést, zda je nepřesnost nadhodnocena (je vyšší, než by měla být) nebo podhodnocena (nižší než by měla být). Další informace o tom, jak klasifikovat a nahlásit nepřesnosti, naleznete v pokynech útvarů Evropské komise.&gt;</v>
      </c>
    </row>
    <row r="13" spans="1:8" ht="12.75" customHeight="1" x14ac:dyDescent="0.2">
      <c r="A13" s="52" t="s">
        <v>21</v>
      </c>
      <c r="B13" s="236"/>
      <c r="C13" s="286"/>
      <c r="D13" s="286"/>
      <c r="E13" s="237" t="str">
        <f>Translations!$B$232</f>
        <v>- vyberte -</v>
      </c>
      <c r="F13" s="292"/>
      <c r="G13" s="512"/>
    </row>
    <row r="14" spans="1:8" ht="15" customHeight="1" x14ac:dyDescent="0.2">
      <c r="A14" s="52" t="s">
        <v>22</v>
      </c>
      <c r="B14" s="236"/>
      <c r="C14" s="286"/>
      <c r="D14" s="286"/>
      <c r="E14" s="237" t="str">
        <f>Translations!$B$232</f>
        <v>- vyberte -</v>
      </c>
      <c r="F14" s="292"/>
      <c r="G14" s="512"/>
    </row>
    <row r="15" spans="1:8" ht="12.75" customHeight="1" x14ac:dyDescent="0.2">
      <c r="A15" s="52" t="s">
        <v>23</v>
      </c>
      <c r="B15" s="236"/>
      <c r="C15" s="286"/>
      <c r="D15" s="286"/>
      <c r="E15" s="237" t="str">
        <f>Translations!$B$232</f>
        <v>- vyberte -</v>
      </c>
      <c r="F15" s="292"/>
      <c r="G15" s="512"/>
    </row>
    <row r="16" spans="1:8" ht="13.5" thickBot="1" x14ac:dyDescent="0.25">
      <c r="A16" s="53" t="s">
        <v>24</v>
      </c>
      <c r="B16" s="238"/>
      <c r="C16" s="287"/>
      <c r="D16" s="287"/>
      <c r="E16" s="239" t="str">
        <f>Translations!$B$232</f>
        <v>- vyberte -</v>
      </c>
      <c r="F16" s="292"/>
      <c r="G16" s="512"/>
    </row>
    <row r="17" spans="1:8" x14ac:dyDescent="0.2">
      <c r="B17" s="51"/>
      <c r="C17" s="51"/>
      <c r="D17" s="51"/>
      <c r="E17" s="59"/>
      <c r="F17" s="59"/>
      <c r="G17" s="71"/>
    </row>
    <row r="18" spans="1:8" s="56" customFormat="1" ht="13.5" customHeight="1" thickBot="1" x14ac:dyDescent="0.25">
      <c r="A18" s="72" t="s">
        <v>555</v>
      </c>
      <c r="B18" s="560" t="str">
        <f>Translations!$B$235</f>
        <v>Neopravené nesoulady s FAR, které byly identifikovány během ověřování</v>
      </c>
      <c r="C18" s="560"/>
      <c r="D18" s="560"/>
      <c r="E18" s="75" t="str">
        <f>Translations!$B$230</f>
        <v>Závažné?</v>
      </c>
      <c r="F18" s="75"/>
      <c r="G18" s="73"/>
      <c r="H18" s="50"/>
    </row>
    <row r="19" spans="1:8" s="56" customFormat="1" ht="12.75" customHeight="1" x14ac:dyDescent="0.2">
      <c r="A19" s="74" t="s">
        <v>26</v>
      </c>
      <c r="B19" s="234"/>
      <c r="C19" s="285"/>
      <c r="D19" s="285"/>
      <c r="E19" s="235" t="str">
        <f>Translations!$B$232</f>
        <v>- vyberte -</v>
      </c>
      <c r="F19" s="293"/>
      <c r="G19" s="558" t="str">
        <f>Translations!$B$236</f>
        <v>&lt;Vyplňte všechny relevantní údaje.  Každý bod nesouladu na zvláštním řádku.  Pokud potřebujete více místa, přidejte řádky a jednotlivě číslované body.  Pokud neexistují žádné nesoulady, uveďte v prvním řádku NEVZTAHUJE SE.&gt;</v>
      </c>
    </row>
    <row r="20" spans="1:8" s="56" customFormat="1" x14ac:dyDescent="0.2">
      <c r="A20" s="52" t="s">
        <v>27</v>
      </c>
      <c r="B20" s="236"/>
      <c r="C20" s="286"/>
      <c r="D20" s="286"/>
      <c r="E20" s="237" t="str">
        <f>Translations!$B$232</f>
        <v>- vyberte -</v>
      </c>
      <c r="F20" s="293"/>
      <c r="G20" s="558"/>
    </row>
    <row r="21" spans="1:8" s="56" customFormat="1" ht="12.75" customHeight="1" x14ac:dyDescent="0.2">
      <c r="A21" s="52" t="s">
        <v>28</v>
      </c>
      <c r="B21" s="236"/>
      <c r="C21" s="286"/>
      <c r="D21" s="286"/>
      <c r="E21" s="237" t="str">
        <f>Translations!$B$232</f>
        <v>- vyberte -</v>
      </c>
      <c r="F21" s="293"/>
      <c r="G21" s="558"/>
    </row>
    <row r="22" spans="1:8" s="56" customFormat="1" ht="12.75" customHeight="1" x14ac:dyDescent="0.2">
      <c r="A22" s="52" t="s">
        <v>29</v>
      </c>
      <c r="B22" s="236"/>
      <c r="C22" s="286"/>
      <c r="D22" s="286"/>
      <c r="E22" s="237" t="str">
        <f>Translations!$B$232</f>
        <v>- vyberte -</v>
      </c>
      <c r="F22" s="293"/>
      <c r="G22" s="558"/>
    </row>
    <row r="23" spans="1:8" s="56" customFormat="1" ht="12.75" customHeight="1" x14ac:dyDescent="0.2">
      <c r="A23" s="52" t="s">
        <v>30</v>
      </c>
      <c r="B23" s="236"/>
      <c r="C23" s="286"/>
      <c r="D23" s="286"/>
      <c r="E23" s="237" t="str">
        <f>Translations!$B$232</f>
        <v>- vyberte -</v>
      </c>
      <c r="F23" s="293"/>
      <c r="G23" s="558"/>
    </row>
    <row r="24" spans="1:8" s="56" customFormat="1" ht="12.75" customHeight="1" x14ac:dyDescent="0.2">
      <c r="A24" s="52" t="s">
        <v>31</v>
      </c>
      <c r="B24" s="236"/>
      <c r="C24" s="286"/>
      <c r="D24" s="286"/>
      <c r="E24" s="237" t="str">
        <f>Translations!$B$232</f>
        <v>- vyberte -</v>
      </c>
      <c r="F24" s="293"/>
      <c r="G24" s="558" t="str">
        <f>Translations!$B$237</f>
        <v>&lt;Uveďte podrobnosti o nesouladu, včetně jeho povahy a rozsahu a kterého článku nařízení o bezplatném přidělování povolenek se týká. Další informace o tom, jak klasifikovat a nahlásit nesoulady, naleznete v pokynech útvarů Evropské komise.</v>
      </c>
    </row>
    <row r="25" spans="1:8" s="56" customFormat="1" ht="13.5" customHeight="1" x14ac:dyDescent="0.2">
      <c r="A25" s="52" t="s">
        <v>32</v>
      </c>
      <c r="B25" s="236"/>
      <c r="C25" s="286"/>
      <c r="D25" s="286"/>
      <c r="E25" s="237" t="str">
        <f>Translations!$B$232</f>
        <v>- vyberte -</v>
      </c>
      <c r="F25" s="293"/>
      <c r="G25" s="558"/>
    </row>
    <row r="26" spans="1:8" s="56" customFormat="1" ht="13.5" customHeight="1" x14ac:dyDescent="0.2">
      <c r="A26" s="52" t="s">
        <v>33</v>
      </c>
      <c r="B26" s="236"/>
      <c r="C26" s="286"/>
      <c r="D26" s="286"/>
      <c r="E26" s="237" t="str">
        <f>Translations!$B$232</f>
        <v>- vyberte -</v>
      </c>
      <c r="F26" s="293"/>
      <c r="G26" s="558"/>
    </row>
    <row r="27" spans="1:8" s="56" customFormat="1" ht="13.5" customHeight="1" x14ac:dyDescent="0.2">
      <c r="A27" s="52" t="s">
        <v>34</v>
      </c>
      <c r="B27" s="236"/>
      <c r="C27" s="286"/>
      <c r="D27" s="286"/>
      <c r="E27" s="237" t="str">
        <f>Translations!$B$232</f>
        <v>- vyberte -</v>
      </c>
      <c r="F27" s="293"/>
      <c r="G27" s="558"/>
    </row>
    <row r="28" spans="1:8" s="56" customFormat="1" ht="13.5" thickBot="1" x14ac:dyDescent="0.25">
      <c r="A28" s="53" t="s">
        <v>35</v>
      </c>
      <c r="B28" s="238"/>
      <c r="C28" s="287"/>
      <c r="D28" s="287"/>
      <c r="E28" s="239" t="str">
        <f>Translations!$B$232</f>
        <v>- vyberte -</v>
      </c>
      <c r="F28" s="293"/>
      <c r="G28" s="558"/>
    </row>
    <row r="29" spans="1:8" x14ac:dyDescent="0.2">
      <c r="B29" s="51"/>
      <c r="C29" s="51"/>
      <c r="D29" s="51"/>
      <c r="E29" s="59"/>
      <c r="F29" s="59"/>
      <c r="G29" s="71"/>
    </row>
    <row r="30" spans="1:8" ht="13.5" customHeight="1" x14ac:dyDescent="0.2">
      <c r="A30" s="72" t="s">
        <v>556</v>
      </c>
      <c r="B30" s="561" t="str">
        <f>Translations!$B$238</f>
        <v>Neopravené neshody s metodickým plánem pro monitorování</v>
      </c>
      <c r="C30" s="561"/>
      <c r="D30" s="561"/>
      <c r="E30" s="59"/>
      <c r="F30" s="59"/>
      <c r="G30" s="73"/>
      <c r="H30" s="50"/>
    </row>
    <row r="31" spans="1:8" ht="26.25" customHeight="1" thickBot="1" x14ac:dyDescent="0.25">
      <c r="A31" s="72"/>
      <c r="B31" s="562" t="str">
        <f>Translations!$B$239</f>
        <v>včetně nesrovnalostí mezi plánem a skutečnými zdroji, zdrojovými toky a hranicemi atd. zjištěnými při ověřování</v>
      </c>
      <c r="C31" s="562"/>
      <c r="D31" s="562"/>
      <c r="E31" s="75" t="str">
        <f>Translations!$B$230</f>
        <v>Závažné?</v>
      </c>
      <c r="F31" s="75"/>
      <c r="G31" s="73"/>
      <c r="H31" s="109"/>
    </row>
    <row r="32" spans="1:8" ht="12.75" customHeight="1" x14ac:dyDescent="0.2">
      <c r="A32" s="74" t="s">
        <v>37</v>
      </c>
      <c r="B32" s="234"/>
      <c r="C32" s="285"/>
      <c r="D32" s="285"/>
      <c r="E32" s="235" t="str">
        <f>Translations!$B$232</f>
        <v>- vyberte -</v>
      </c>
      <c r="F32" s="293"/>
      <c r="G32" s="558" t="str">
        <f>Translations!$B$240</f>
        <v>&lt;Vyplňte všechny relevantní údaje.  Každý bod neshody na jednom řádku.  Pokud potřebujete více místa, přidejte řádky a jednotlivě číslované body.  Pokud neexistují žádné neshody, uveďte v prvním řádku NEVZTAHUJE SE.&gt;</v>
      </c>
    </row>
    <row r="33" spans="1:7" x14ac:dyDescent="0.2">
      <c r="A33" s="52" t="s">
        <v>38</v>
      </c>
      <c r="B33" s="236"/>
      <c r="C33" s="286"/>
      <c r="D33" s="286"/>
      <c r="E33" s="237" t="str">
        <f>Translations!$B$232</f>
        <v>- vyberte -</v>
      </c>
      <c r="F33" s="293"/>
      <c r="G33" s="558"/>
    </row>
    <row r="34" spans="1:7" ht="12.75" customHeight="1" x14ac:dyDescent="0.2">
      <c r="A34" s="52" t="s">
        <v>39</v>
      </c>
      <c r="B34" s="236"/>
      <c r="C34" s="286"/>
      <c r="D34" s="286"/>
      <c r="E34" s="237" t="str">
        <f>Translations!$B$232</f>
        <v>- vyberte -</v>
      </c>
      <c r="F34" s="293"/>
      <c r="G34" s="558"/>
    </row>
    <row r="35" spans="1:7" ht="12.75" customHeight="1" x14ac:dyDescent="0.2">
      <c r="A35" s="52" t="s">
        <v>40</v>
      </c>
      <c r="B35" s="236"/>
      <c r="C35" s="286"/>
      <c r="D35" s="286"/>
      <c r="E35" s="237" t="str">
        <f>Translations!$B$232</f>
        <v>- vyberte -</v>
      </c>
      <c r="F35" s="293"/>
      <c r="G35" s="558"/>
    </row>
    <row r="36" spans="1:7" ht="12.75" customHeight="1" x14ac:dyDescent="0.2">
      <c r="A36" s="52" t="s">
        <v>41</v>
      </c>
      <c r="B36" s="236"/>
      <c r="C36" s="286"/>
      <c r="D36" s="286"/>
      <c r="E36" s="237" t="str">
        <f>Translations!$B$232</f>
        <v>- vyberte -</v>
      </c>
      <c r="F36" s="293"/>
      <c r="G36" s="558"/>
    </row>
    <row r="37" spans="1:7" ht="12.75" customHeight="1" x14ac:dyDescent="0.2">
      <c r="A37" s="52" t="s">
        <v>42</v>
      </c>
      <c r="B37" s="236"/>
      <c r="C37" s="286"/>
      <c r="D37" s="286"/>
      <c r="E37" s="237" t="str">
        <f>Translations!$B$232</f>
        <v>- vyberte -</v>
      </c>
      <c r="F37" s="293"/>
      <c r="G37" s="558" t="str">
        <f>Translations!$B$241</f>
        <v>&lt;Uveďte podrobnosti o neshodě včetně povahy a velikosti neshody a kterého prvku metodického plánu pro monitorování se týká. Další informace o tom, jak klasifikovat a nahlásit neshody, naleznete v pokynech útvarů Evropské komise.</v>
      </c>
    </row>
    <row r="38" spans="1:7" ht="13.5" customHeight="1" x14ac:dyDescent="0.2">
      <c r="A38" s="52" t="s">
        <v>43</v>
      </c>
      <c r="B38" s="236"/>
      <c r="C38" s="286"/>
      <c r="D38" s="286"/>
      <c r="E38" s="237" t="str">
        <f>Translations!$B$232</f>
        <v>- vyberte -</v>
      </c>
      <c r="F38" s="293"/>
      <c r="G38" s="558"/>
    </row>
    <row r="39" spans="1:7" ht="13.5" customHeight="1" x14ac:dyDescent="0.2">
      <c r="A39" s="52" t="s">
        <v>44</v>
      </c>
      <c r="B39" s="236"/>
      <c r="C39" s="286"/>
      <c r="D39" s="286"/>
      <c r="E39" s="237" t="str">
        <f>Translations!$B$232</f>
        <v>- vyberte -</v>
      </c>
      <c r="F39" s="293"/>
      <c r="G39" s="558"/>
    </row>
    <row r="40" spans="1:7" ht="13.5" customHeight="1" x14ac:dyDescent="0.2">
      <c r="A40" s="52" t="s">
        <v>45</v>
      </c>
      <c r="B40" s="236"/>
      <c r="C40" s="286"/>
      <c r="D40" s="286"/>
      <c r="E40" s="237" t="str">
        <f>Translations!$B$232</f>
        <v>- vyberte -</v>
      </c>
      <c r="F40" s="293"/>
      <c r="G40" s="558"/>
    </row>
    <row r="41" spans="1:7" ht="13.5" thickBot="1" x14ac:dyDescent="0.25">
      <c r="A41" s="53" t="s">
        <v>46</v>
      </c>
      <c r="B41" s="238"/>
      <c r="C41" s="287"/>
      <c r="D41" s="287"/>
      <c r="E41" s="239" t="str">
        <f>Translations!$B$232</f>
        <v>- vyberte -</v>
      </c>
      <c r="F41" s="293"/>
      <c r="G41" s="558"/>
    </row>
    <row r="42" spans="1:7" x14ac:dyDescent="0.2">
      <c r="B42" s="51"/>
      <c r="C42" s="51"/>
      <c r="D42" s="51"/>
      <c r="E42" s="59"/>
      <c r="F42" s="59"/>
      <c r="G42" s="71"/>
    </row>
    <row r="43" spans="1:7" ht="13.5" customHeight="1" thickBot="1" x14ac:dyDescent="0.25">
      <c r="A43" s="72" t="s">
        <v>332</v>
      </c>
      <c r="B43" s="561" t="str">
        <f>Translations!$B$242</f>
        <v xml:space="preserve">Případná doporučení pro zlepšení </v>
      </c>
      <c r="C43" s="561"/>
      <c r="D43" s="561"/>
      <c r="E43" s="59"/>
      <c r="F43" s="59"/>
      <c r="G43" s="71"/>
    </row>
    <row r="44" spans="1:7" ht="12.75" customHeight="1" x14ac:dyDescent="0.2">
      <c r="A44" s="289" t="s">
        <v>59</v>
      </c>
      <c r="B44" s="534"/>
      <c r="C44" s="535"/>
      <c r="D44" s="535"/>
      <c r="E44" s="536"/>
      <c r="F44" s="59"/>
      <c r="G44" s="558" t="str">
        <f>Translations!$B$243</f>
        <v>&lt;Vyplňte všechny relevantní údaje.  Každý bod zlepšení do jedné buňky.  Pokud potřebujete více místa, přidejte řádky a jednotlivě číslované body.  Pokud neexistují žádné body zlepšení, uveďte v prvním řádku NEVZTAHUJE SE.&gt; Další informace o tom, jak klasifikovat a nahlásit doporučení ke zlepšení, naleznete v pokynech útvarů Evropské komise.</v>
      </c>
    </row>
    <row r="45" spans="1:7" x14ac:dyDescent="0.2">
      <c r="A45" s="290" t="s">
        <v>60</v>
      </c>
      <c r="B45" s="537"/>
      <c r="C45" s="538"/>
      <c r="D45" s="538"/>
      <c r="E45" s="539"/>
      <c r="F45" s="59"/>
      <c r="G45" s="558"/>
    </row>
    <row r="46" spans="1:7" ht="12.75" customHeight="1" x14ac:dyDescent="0.2">
      <c r="A46" s="290" t="s">
        <v>325</v>
      </c>
      <c r="B46" s="537"/>
      <c r="C46" s="538"/>
      <c r="D46" s="538"/>
      <c r="E46" s="539"/>
      <c r="F46" s="59"/>
      <c r="G46" s="558"/>
    </row>
    <row r="47" spans="1:7" ht="12.75" customHeight="1" x14ac:dyDescent="0.2">
      <c r="A47" s="290" t="s">
        <v>326</v>
      </c>
      <c r="B47" s="537"/>
      <c r="C47" s="538"/>
      <c r="D47" s="538"/>
      <c r="E47" s="539"/>
      <c r="F47" s="59"/>
      <c r="G47" s="558"/>
    </row>
    <row r="48" spans="1:7" ht="12.75" customHeight="1" x14ac:dyDescent="0.2">
      <c r="A48" s="290" t="s">
        <v>327</v>
      </c>
      <c r="B48" s="537"/>
      <c r="C48" s="538"/>
      <c r="D48" s="538"/>
      <c r="E48" s="539"/>
      <c r="F48" s="59"/>
      <c r="G48" s="558"/>
    </row>
    <row r="49" spans="1:7" ht="12.75" customHeight="1" x14ac:dyDescent="0.2">
      <c r="A49" s="290" t="s">
        <v>328</v>
      </c>
      <c r="B49" s="537"/>
      <c r="C49" s="538"/>
      <c r="D49" s="538"/>
      <c r="E49" s="539"/>
      <c r="F49" s="59"/>
      <c r="G49" s="558"/>
    </row>
    <row r="50" spans="1:7" ht="12.75" customHeight="1" x14ac:dyDescent="0.2">
      <c r="A50" s="290" t="s">
        <v>329</v>
      </c>
      <c r="B50" s="537"/>
      <c r="C50" s="538"/>
      <c r="D50" s="538"/>
      <c r="E50" s="539"/>
      <c r="F50" s="59"/>
      <c r="G50" s="558"/>
    </row>
    <row r="51" spans="1:7" ht="12.75" customHeight="1" x14ac:dyDescent="0.2">
      <c r="A51" s="290" t="s">
        <v>330</v>
      </c>
      <c r="B51" s="537"/>
      <c r="C51" s="538"/>
      <c r="D51" s="538"/>
      <c r="E51" s="539"/>
      <c r="F51" s="59"/>
      <c r="G51" s="558"/>
    </row>
    <row r="52" spans="1:7" ht="12.75" customHeight="1" x14ac:dyDescent="0.2">
      <c r="A52" s="290" t="s">
        <v>331</v>
      </c>
      <c r="B52" s="537"/>
      <c r="C52" s="538"/>
      <c r="D52" s="538"/>
      <c r="E52" s="539"/>
      <c r="F52" s="59"/>
      <c r="G52" s="558"/>
    </row>
    <row r="53" spans="1:7" ht="13.5" thickBot="1" x14ac:dyDescent="0.25">
      <c r="A53" s="291" t="s">
        <v>61</v>
      </c>
      <c r="B53" s="540"/>
      <c r="C53" s="541"/>
      <c r="D53" s="541"/>
      <c r="E53" s="542"/>
      <c r="F53" s="59"/>
      <c r="G53" s="558"/>
    </row>
    <row r="54" spans="1:7" x14ac:dyDescent="0.2">
      <c r="B54" s="51"/>
      <c r="C54" s="51"/>
      <c r="D54" s="51"/>
      <c r="E54" s="59"/>
      <c r="F54" s="59"/>
      <c r="G54" s="71"/>
    </row>
    <row r="55" spans="1:7" s="57" customFormat="1" ht="51.75" customHeight="1" thickBot="1" x14ac:dyDescent="0.25">
      <c r="A55" s="72" t="s">
        <v>443</v>
      </c>
      <c r="B55" s="560" t="str">
        <f>Translations!$B$244</f>
        <v>Zjištění předchozího období nebo zlepšení, která NEbyla vyřešena.  
Veškerá zjištění nebo vylepšení uvedená v ověřovací zprávě k výkazu údajů za předcházející období přidělování povolenek, která již byla vyřešena, není třeba uvádět.</v>
      </c>
      <c r="C55" s="560"/>
      <c r="D55" s="560"/>
      <c r="E55" s="59"/>
      <c r="F55" s="59"/>
      <c r="G55" s="71"/>
    </row>
    <row r="56" spans="1:7" s="57" customFormat="1" ht="12.75" customHeight="1" x14ac:dyDescent="0.2">
      <c r="A56" s="74" t="s">
        <v>444</v>
      </c>
      <c r="B56" s="534"/>
      <c r="C56" s="535"/>
      <c r="D56" s="535"/>
      <c r="E56" s="536"/>
      <c r="F56" s="59"/>
      <c r="G56" s="558" t="str">
        <f>Translations!$B$245</f>
        <v>Vyplňte všechny relevantní údaje.  Každému nevyřešenému zjištění za předchozí období věnujte jednu buňku.  Pokud potřebujete více místa, přidejte řádky a jednotlivě číslované body.  Pokud neexistují žádná nevyřešená zjištění, uveďte v prvním řádku NEVZTAHUJE SE.&gt;</v>
      </c>
    </row>
    <row r="57" spans="1:7" s="57" customFormat="1" x14ac:dyDescent="0.2">
      <c r="A57" s="52" t="s">
        <v>445</v>
      </c>
      <c r="B57" s="537"/>
      <c r="C57" s="538"/>
      <c r="D57" s="538"/>
      <c r="E57" s="539"/>
      <c r="F57" s="59"/>
      <c r="G57" s="558"/>
    </row>
    <row r="58" spans="1:7" s="57" customFormat="1" ht="12.75" customHeight="1" x14ac:dyDescent="0.2">
      <c r="A58" s="52" t="s">
        <v>446</v>
      </c>
      <c r="B58" s="537"/>
      <c r="C58" s="538"/>
      <c r="D58" s="538"/>
      <c r="E58" s="539"/>
      <c r="F58" s="59"/>
      <c r="G58" s="558"/>
    </row>
    <row r="59" spans="1:7" s="57" customFormat="1" ht="12.75" customHeight="1" x14ac:dyDescent="0.2">
      <c r="A59" s="52" t="s">
        <v>447</v>
      </c>
      <c r="B59" s="537"/>
      <c r="C59" s="538"/>
      <c r="D59" s="538"/>
      <c r="E59" s="539"/>
      <c r="F59" s="59"/>
      <c r="G59" s="558"/>
    </row>
    <row r="60" spans="1:7" s="57" customFormat="1" ht="12.75" customHeight="1" x14ac:dyDescent="0.2">
      <c r="A60" s="52" t="s">
        <v>448</v>
      </c>
      <c r="B60" s="537"/>
      <c r="C60" s="538"/>
      <c r="D60" s="538"/>
      <c r="E60" s="539"/>
      <c r="F60" s="59"/>
      <c r="G60" s="558"/>
    </row>
    <row r="61" spans="1:7" s="57" customFormat="1" ht="12.75" customHeight="1" x14ac:dyDescent="0.2">
      <c r="A61" s="52" t="s">
        <v>449</v>
      </c>
      <c r="B61" s="537"/>
      <c r="C61" s="538"/>
      <c r="D61" s="538"/>
      <c r="E61" s="539"/>
      <c r="F61" s="59"/>
      <c r="G61" s="558"/>
    </row>
    <row r="62" spans="1:7" s="57" customFormat="1" ht="12.75" customHeight="1" x14ac:dyDescent="0.2">
      <c r="A62" s="52" t="s">
        <v>450</v>
      </c>
      <c r="B62" s="537"/>
      <c r="C62" s="538"/>
      <c r="D62" s="538"/>
      <c r="E62" s="539"/>
      <c r="F62" s="59"/>
      <c r="G62" s="558"/>
    </row>
    <row r="63" spans="1:7" s="57" customFormat="1" ht="12.75" customHeight="1" x14ac:dyDescent="0.2">
      <c r="A63" s="52" t="s">
        <v>451</v>
      </c>
      <c r="B63" s="537"/>
      <c r="C63" s="538"/>
      <c r="D63" s="538"/>
      <c r="E63" s="539"/>
      <c r="F63" s="59"/>
      <c r="G63" s="558"/>
    </row>
    <row r="64" spans="1:7" s="57" customFormat="1" ht="12.75" customHeight="1" x14ac:dyDescent="0.2">
      <c r="A64" s="52" t="s">
        <v>452</v>
      </c>
      <c r="B64" s="537"/>
      <c r="C64" s="538"/>
      <c r="D64" s="538"/>
      <c r="E64" s="539"/>
      <c r="F64" s="59"/>
      <c r="G64" s="558"/>
    </row>
    <row r="65" spans="1:7" s="57" customFormat="1" ht="13.5" thickBot="1" x14ac:dyDescent="0.25">
      <c r="A65" s="53" t="s">
        <v>453</v>
      </c>
      <c r="B65" s="540"/>
      <c r="C65" s="541"/>
      <c r="D65" s="541"/>
      <c r="E65" s="542"/>
      <c r="F65" s="59"/>
      <c r="G65" s="558"/>
    </row>
    <row r="66" spans="1:7" s="56" customFormat="1" x14ac:dyDescent="0.2">
      <c r="A66" s="76"/>
      <c r="B66" s="76"/>
      <c r="C66" s="76"/>
      <c r="D66" s="76"/>
      <c r="E66" s="76"/>
      <c r="F66" s="76"/>
      <c r="G66" s="71"/>
    </row>
    <row r="67" spans="1:7" s="57" customFormat="1" ht="38.25" customHeight="1" thickBot="1" x14ac:dyDescent="0.25">
      <c r="A67" s="323" t="s">
        <v>557</v>
      </c>
      <c r="B67" s="563" t="str">
        <f>Translations!$B$246</f>
        <v>Důvody neprovádění kontrol provádění doporučení týkajících se energetické účinnosti</v>
      </c>
      <c r="C67" s="563"/>
      <c r="D67" s="563"/>
      <c r="E67" s="324"/>
      <c r="F67" s="59"/>
      <c r="G67" s="339"/>
    </row>
    <row r="68" spans="1:7" s="57" customFormat="1" ht="12.75" customHeight="1" x14ac:dyDescent="0.2">
      <c r="A68" s="325" t="s">
        <v>558</v>
      </c>
      <c r="B68" s="534"/>
      <c r="C68" s="535"/>
      <c r="D68" s="535"/>
      <c r="E68" s="536"/>
      <c r="F68" s="59"/>
      <c r="G68" s="589" t="str">
        <f>Translations!$B$247</f>
        <v>&lt;Čl. 17a AVR vyžaduje, aby ověřovatel kontroloval provádění doporučení týkajících se energetické účinnosti. Uveďte stručné důvody, proč nebyla provedena kontrola provádění doporučení týkajících se energetické účinnosti. Mohlo by to být například ve výjimečném případě, kdy ověřovatel nemohl získat dostatečné důkazy, aby mohl tuto kontrolu provést&gt;.
 &lt;POZNÁMKA: pokud nebyla realizována žádná doporučení, uveďte v odpovědi na tuto otázku "Nepoužije se"&gt;.</v>
      </c>
    </row>
    <row r="69" spans="1:7" s="57" customFormat="1" x14ac:dyDescent="0.2">
      <c r="A69" s="326" t="s">
        <v>559</v>
      </c>
      <c r="B69" s="537"/>
      <c r="C69" s="538"/>
      <c r="D69" s="538"/>
      <c r="E69" s="539"/>
      <c r="F69" s="59"/>
      <c r="G69" s="589"/>
    </row>
    <row r="70" spans="1:7" s="57" customFormat="1" ht="12.75" customHeight="1" x14ac:dyDescent="0.2">
      <c r="A70" s="326" t="s">
        <v>560</v>
      </c>
      <c r="B70" s="537"/>
      <c r="C70" s="538"/>
      <c r="D70" s="538"/>
      <c r="E70" s="539"/>
      <c r="F70" s="59"/>
      <c r="G70" s="589"/>
    </row>
    <row r="71" spans="1:7" s="57" customFormat="1" ht="12.75" customHeight="1" x14ac:dyDescent="0.2">
      <c r="A71" s="326" t="s">
        <v>561</v>
      </c>
      <c r="B71" s="537"/>
      <c r="C71" s="538"/>
      <c r="D71" s="538"/>
      <c r="E71" s="539"/>
      <c r="F71" s="59"/>
      <c r="G71" s="589"/>
    </row>
    <row r="72" spans="1:7" s="57" customFormat="1" ht="12.75" customHeight="1" thickBot="1" x14ac:dyDescent="0.25">
      <c r="A72" s="327" t="s">
        <v>562</v>
      </c>
      <c r="B72" s="540"/>
      <c r="C72" s="541"/>
      <c r="D72" s="541"/>
      <c r="E72" s="542"/>
      <c r="F72" s="59"/>
      <c r="G72" s="589"/>
    </row>
    <row r="73" spans="1:7" s="56" customFormat="1" x14ac:dyDescent="0.2">
      <c r="A73" s="328"/>
      <c r="B73" s="328"/>
      <c r="C73" s="328"/>
      <c r="D73" s="328"/>
      <c r="E73" s="328"/>
      <c r="F73" s="76"/>
      <c r="G73" s="339"/>
    </row>
    <row r="74" spans="1:7" s="57" customFormat="1" ht="25.5" customHeight="1" thickBot="1" x14ac:dyDescent="0.25">
      <c r="A74" s="323" t="s">
        <v>565</v>
      </c>
      <c r="B74" s="549" t="str">
        <f>Translations!$B$248</f>
        <v>Níže uveďte podrobnosti o doporučeních, která nebyla splněna, jejich stav a vaše připomínky.</v>
      </c>
      <c r="C74" s="549"/>
      <c r="D74" s="549"/>
      <c r="E74" s="324"/>
      <c r="F74" s="59"/>
      <c r="G74" s="339"/>
    </row>
    <row r="75" spans="1:7" s="57" customFormat="1" ht="14.85" customHeight="1" thickBot="1" x14ac:dyDescent="0.25">
      <c r="A75" s="323"/>
      <c r="B75" s="329" t="str">
        <f>Translations!$B$249</f>
        <v>Doporučení</v>
      </c>
      <c r="C75" s="330" t="str">
        <f>Translations!$B$250</f>
        <v>Stav</v>
      </c>
      <c r="D75" s="547" t="str">
        <f>Translations!$B$262</f>
        <v>Pozorování</v>
      </c>
      <c r="E75" s="548"/>
      <c r="F75" s="59"/>
      <c r="G75" s="339"/>
    </row>
    <row r="76" spans="1:7" s="57" customFormat="1" ht="43.7" customHeight="1" x14ac:dyDescent="0.2">
      <c r="A76" s="331" t="s">
        <v>566</v>
      </c>
      <c r="B76" s="346"/>
      <c r="C76" s="348" t="s">
        <v>156</v>
      </c>
      <c r="D76" s="535"/>
      <c r="E76" s="536"/>
      <c r="F76" s="59"/>
      <c r="G76" s="550" t="str">
        <f>Translations!$B$263</f>
        <v>&lt; V položce "doporučení" uveďte "název" a obecně popište doporučení ze zprávy o energetickém auditu nebo certifikovaného systému hospodaření s energií, přičemž u každého příslušného doporučení uveďte jasný a dohledatelný odkaz na zprávu o auditu nebo výstup certifikovaného systému hospodaření s energií. &gt;
 &lt; V položce "připomínky" uveďte veškeré podrobnosti, které by byly pro příslušný orgán důležité: např. jakékoli připomínky ke kontrolovaným důkazům provozovatele (obecně typ kontrolovaných důkazů), zda byly důkazy jasné, zda důkazy od provozovatele dostatečně neprokazují, že provádění bylo dokončeno, zda z důkazů vyplývá, že doporučení nebylo dosud splněno&gt;.</v>
      </c>
    </row>
    <row r="77" spans="1:7" s="57" customFormat="1" ht="43.7" customHeight="1" x14ac:dyDescent="0.2">
      <c r="A77" s="332" t="s">
        <v>567</v>
      </c>
      <c r="B77" s="335"/>
      <c r="C77" s="337" t="s">
        <v>156</v>
      </c>
      <c r="D77" s="538"/>
      <c r="E77" s="539"/>
      <c r="F77" s="59"/>
      <c r="G77" s="550"/>
    </row>
    <row r="78" spans="1:7" s="57" customFormat="1" ht="43.7" customHeight="1" x14ac:dyDescent="0.2">
      <c r="A78" s="332" t="s">
        <v>568</v>
      </c>
      <c r="B78" s="335"/>
      <c r="C78" s="337" t="s">
        <v>156</v>
      </c>
      <c r="D78" s="538"/>
      <c r="E78" s="539"/>
      <c r="F78" s="59"/>
      <c r="G78" s="550"/>
    </row>
    <row r="79" spans="1:7" s="57" customFormat="1" ht="43.7" customHeight="1" x14ac:dyDescent="0.2">
      <c r="A79" s="332" t="s">
        <v>569</v>
      </c>
      <c r="B79" s="335"/>
      <c r="C79" s="337" t="s">
        <v>156</v>
      </c>
      <c r="D79" s="538"/>
      <c r="E79" s="539"/>
      <c r="F79" s="59"/>
      <c r="G79" s="550"/>
    </row>
    <row r="80" spans="1:7" s="57" customFormat="1" ht="43.7" customHeight="1" x14ac:dyDescent="0.2">
      <c r="A80" s="332" t="s">
        <v>570</v>
      </c>
      <c r="B80" s="335"/>
      <c r="C80" s="337" t="s">
        <v>156</v>
      </c>
      <c r="D80" s="538"/>
      <c r="E80" s="539"/>
      <c r="F80" s="59"/>
      <c r="G80" s="550"/>
    </row>
    <row r="81" spans="1:8" s="57" customFormat="1" ht="43.7" customHeight="1" x14ac:dyDescent="0.2">
      <c r="A81" s="332" t="s">
        <v>571</v>
      </c>
      <c r="B81" s="335"/>
      <c r="C81" s="337" t="s">
        <v>156</v>
      </c>
      <c r="D81" s="538"/>
      <c r="E81" s="539"/>
      <c r="F81" s="59"/>
      <c r="G81" s="313"/>
    </row>
    <row r="82" spans="1:8" s="57" customFormat="1" ht="43.7" customHeight="1" x14ac:dyDescent="0.2">
      <c r="A82" s="332" t="s">
        <v>572</v>
      </c>
      <c r="B82" s="335"/>
      <c r="C82" s="337" t="s">
        <v>156</v>
      </c>
      <c r="D82" s="538"/>
      <c r="E82" s="539"/>
      <c r="F82" s="59"/>
      <c r="G82" s="313"/>
      <c r="H82" s="283"/>
    </row>
    <row r="83" spans="1:8" s="57" customFormat="1" ht="43.7" customHeight="1" x14ac:dyDescent="0.2">
      <c r="A83" s="332" t="s">
        <v>573</v>
      </c>
      <c r="B83" s="335"/>
      <c r="C83" s="337" t="s">
        <v>156</v>
      </c>
      <c r="D83" s="538"/>
      <c r="E83" s="539"/>
      <c r="F83" s="59"/>
      <c r="G83" s="313"/>
    </row>
    <row r="84" spans="1:8" s="57" customFormat="1" ht="43.7" customHeight="1" x14ac:dyDescent="0.2">
      <c r="A84" s="332" t="s">
        <v>574</v>
      </c>
      <c r="B84" s="335"/>
      <c r="C84" s="337" t="s">
        <v>156</v>
      </c>
      <c r="D84" s="538"/>
      <c r="E84" s="539"/>
      <c r="F84" s="59"/>
      <c r="G84" s="313"/>
    </row>
    <row r="85" spans="1:8" s="57" customFormat="1" ht="43.7" customHeight="1" thickBot="1" x14ac:dyDescent="0.25">
      <c r="A85" s="333" t="s">
        <v>575</v>
      </c>
      <c r="B85" s="336"/>
      <c r="C85" s="338" t="s">
        <v>156</v>
      </c>
      <c r="D85" s="541"/>
      <c r="E85" s="542"/>
      <c r="F85" s="59"/>
      <c r="G85" s="340" t="str">
        <f>Translations!B$264</f>
        <v>&lt; Pokud potřebujete více než 10 řádků, můžete vložit další řádky zkopírováním řádku pro G10 a vložením pod tento řádek.  Tím se přenese veškeré formátování a rozbalovací pole.  Změňte prosím G# na aktualizované číslo</v>
      </c>
    </row>
    <row r="86" spans="1:8" s="56" customFormat="1" x14ac:dyDescent="0.2">
      <c r="A86" s="328"/>
      <c r="B86" s="328"/>
      <c r="C86" s="328"/>
      <c r="D86" s="328"/>
      <c r="E86" s="328"/>
      <c r="F86" s="76"/>
      <c r="G86" s="339"/>
    </row>
    <row r="87" spans="1:8" s="57" customFormat="1" ht="25.5" customHeight="1" thickBot="1" x14ac:dyDescent="0.25">
      <c r="A87" s="323" t="s">
        <v>589</v>
      </c>
      <c r="B87" s="549" t="str">
        <f>Translations!$B$265</f>
        <v>Důvody, proč nebyly provedeny kontroly použitelnosti výjimek z podmíněnosti přidělení, a případné relevantní připomínky.</v>
      </c>
      <c r="C87" s="549"/>
      <c r="D87" s="549"/>
      <c r="E87" s="324"/>
      <c r="F87" s="59"/>
      <c r="G87" s="339"/>
    </row>
    <row r="88" spans="1:8" s="57" customFormat="1" ht="12.75" customHeight="1" x14ac:dyDescent="0.2">
      <c r="A88" s="331" t="s">
        <v>590</v>
      </c>
      <c r="B88" s="534"/>
      <c r="C88" s="535"/>
      <c r="D88" s="535"/>
      <c r="E88" s="536"/>
      <c r="F88" s="59"/>
      <c r="G88" s="550" t="str">
        <f>Translations!$B$266</f>
        <v>&lt; Uveďte prosím stručné důvody, proč nebyly provedeny kontroly použitelnosti výjimek z podmíněnosti přidělení prostředků&gt;
 &lt;POZNÁMKA: pokud bylo dokončeno provádění všech doporučení týkajících se energetické účinnosti, uveďte v odpovědi na tuto otázku "Nepoužije se"&gt;.</v>
      </c>
    </row>
    <row r="89" spans="1:8" s="57" customFormat="1" x14ac:dyDescent="0.2">
      <c r="A89" s="332" t="s">
        <v>591</v>
      </c>
      <c r="B89" s="537"/>
      <c r="C89" s="538"/>
      <c r="D89" s="538"/>
      <c r="E89" s="539"/>
      <c r="F89" s="59"/>
      <c r="G89" s="550"/>
    </row>
    <row r="90" spans="1:8" s="57" customFormat="1" ht="12.75" customHeight="1" x14ac:dyDescent="0.2">
      <c r="A90" s="332" t="s">
        <v>592</v>
      </c>
      <c r="B90" s="537"/>
      <c r="C90" s="538"/>
      <c r="D90" s="538"/>
      <c r="E90" s="539"/>
      <c r="F90" s="59"/>
      <c r="G90" s="550"/>
    </row>
    <row r="91" spans="1:8" s="57" customFormat="1" ht="12.75" customHeight="1" x14ac:dyDescent="0.2">
      <c r="A91" s="332" t="s">
        <v>593</v>
      </c>
      <c r="B91" s="537"/>
      <c r="C91" s="538"/>
      <c r="D91" s="538"/>
      <c r="E91" s="539"/>
      <c r="F91" s="59"/>
      <c r="G91" s="550"/>
    </row>
    <row r="92" spans="1:8" s="57" customFormat="1" ht="12.75" customHeight="1" thickBot="1" x14ac:dyDescent="0.25">
      <c r="A92" s="332" t="s">
        <v>594</v>
      </c>
      <c r="B92" s="540"/>
      <c r="C92" s="541"/>
      <c r="D92" s="541"/>
      <c r="E92" s="542"/>
      <c r="F92" s="59"/>
      <c r="G92" s="550"/>
    </row>
    <row r="93" spans="1:8" s="56" customFormat="1" x14ac:dyDescent="0.2">
      <c r="A93" s="328"/>
      <c r="B93" s="328"/>
      <c r="C93" s="328"/>
      <c r="D93" s="328"/>
      <c r="E93" s="324"/>
      <c r="F93" s="76"/>
      <c r="G93" s="339"/>
    </row>
    <row r="94" spans="1:8" s="57" customFormat="1" ht="25.5" customHeight="1" thickBot="1" x14ac:dyDescent="0.25">
      <c r="A94" s="323" t="s">
        <v>596</v>
      </c>
      <c r="B94" s="549" t="str">
        <f>Translations!$B$267</f>
        <v>Níže uveďte podrobnosti o všech výjimkách, které se vztahují, a své připomínky.</v>
      </c>
      <c r="C94" s="549"/>
      <c r="D94" s="549"/>
      <c r="E94" s="324"/>
      <c r="F94" s="347"/>
      <c r="G94" s="339"/>
    </row>
    <row r="95" spans="1:8" s="57" customFormat="1" ht="14.85" customHeight="1" thickBot="1" x14ac:dyDescent="0.25">
      <c r="A95" s="323"/>
      <c r="B95" s="334" t="str">
        <f>Translations!$B$270</f>
        <v>Platné výjimky</v>
      </c>
      <c r="C95" s="543" t="str">
        <f>Translations!$B$278</f>
        <v>Název doporučení a připomínky</v>
      </c>
      <c r="D95" s="543"/>
      <c r="E95" s="544"/>
      <c r="F95" s="347"/>
      <c r="G95" s="339"/>
    </row>
    <row r="96" spans="1:8" s="57" customFormat="1" ht="42" customHeight="1" x14ac:dyDescent="0.2">
      <c r="A96" s="551" t="s">
        <v>597</v>
      </c>
      <c r="B96" s="553" t="s">
        <v>156</v>
      </c>
      <c r="C96" s="545"/>
      <c r="D96" s="545"/>
      <c r="E96" s="546"/>
      <c r="F96" s="347"/>
      <c r="G96" s="340" t="str">
        <f>Translations!$B$268</f>
        <v>&lt;Při každé výjimce uveďte na prvním řádku "název doporučení" a na druhém řádku každé I# poznámku.  Pokud je doporučení uvedeno také ve výše uvedené tabulce G, použijte stejný název, aby bylo možné vzájemné odkazování.&gt;</v>
      </c>
    </row>
    <row r="97" spans="1:8" s="57" customFormat="1" ht="45.95" customHeight="1" thickBot="1" x14ac:dyDescent="0.25">
      <c r="A97" s="552"/>
      <c r="B97" s="554"/>
      <c r="C97" s="556"/>
      <c r="D97" s="556"/>
      <c r="E97" s="557"/>
      <c r="F97" s="347"/>
      <c r="G97" s="550" t="str">
        <f>Translations!$B$269</f>
        <v>&lt; Pokud doporučení není vyplněno, ověřovatel u každého doporučení vydaného v prvních čtyřech letech základního období zkontroluje, zda se na něj vztahuje některý ze šesti typů výjimek. U každého typu výjimky uveďte, jakého doporučení se týká.&gt;
 V rámci svých připomínek uveďte také minimálně tyto podrobnosti: 
a) proč se výjimka uplatňuje, 
b) (obecně) jaké důkazy byly provozovatelem předloženy (např. čestná prohlášení, výpočty, jiné důkazy) 
c) jakékoli relevantní připomínky k hodnocení důkazů 
 U použitelných výjimek popište také následující skutečnosti: 
- čl. 22a odst. 1 písm. a): informace o době návratnosti poskytnuté provozovatelem a potvrzení, že tato doba přesahuje 3 roky 
- čl. 22a odst. 1 písm. b): potvrzení, že investiční náklady přesahují prahové hodnoty uvedené v čl. 22a odst. 1 písm. b) FAR 
- čl. 22a odst. 1 písm. c): potvrzení, že doporučení se netýká průmyslového procesu zařízení 
- čl. 22a odst. 1 písm. d): potvrzení, že doporučení vyžadují zvláštní podmínky pro provedení: uveďte zvláštní podmínky a že tyto podmínky dosud nenastaly. Pokud bylo vydáno čestné prohlášení nebo jiný důkaz, že doporučení budou provedena, jakmile nastanou specifické podmínky, uveďte to také. 
 - čl. 22a odst. 1 písm. e): potvrzení, že během výchozího období nebo po něm byla provedena jiná opatření a že tato opatření vedla k rovnocennému snížení emisí skleníkových plynů v zařízení.</v>
      </c>
    </row>
    <row r="98" spans="1:8" s="57" customFormat="1" ht="21.4" customHeight="1" x14ac:dyDescent="0.2">
      <c r="A98" s="551" t="s">
        <v>598</v>
      </c>
      <c r="B98" s="553" t="s">
        <v>156</v>
      </c>
      <c r="C98" s="545"/>
      <c r="D98" s="545"/>
      <c r="E98" s="546"/>
      <c r="F98" s="59"/>
      <c r="G98" s="550"/>
    </row>
    <row r="99" spans="1:8" s="57" customFormat="1" ht="50.1" customHeight="1" thickBot="1" x14ac:dyDescent="0.25">
      <c r="A99" s="552"/>
      <c r="B99" s="554"/>
      <c r="C99" s="556"/>
      <c r="D99" s="556"/>
      <c r="E99" s="557"/>
      <c r="F99" s="59"/>
      <c r="G99" s="550"/>
    </row>
    <row r="100" spans="1:8" s="57" customFormat="1" ht="21.4" customHeight="1" x14ac:dyDescent="0.2">
      <c r="A100" s="551" t="s">
        <v>599</v>
      </c>
      <c r="B100" s="553" t="s">
        <v>156</v>
      </c>
      <c r="C100" s="545"/>
      <c r="D100" s="545"/>
      <c r="E100" s="546"/>
      <c r="F100" s="59"/>
      <c r="G100" s="550"/>
    </row>
    <row r="101" spans="1:8" s="57" customFormat="1" ht="44.1" customHeight="1" thickBot="1" x14ac:dyDescent="0.25">
      <c r="A101" s="552"/>
      <c r="B101" s="554"/>
      <c r="C101" s="556"/>
      <c r="D101" s="556"/>
      <c r="E101" s="557"/>
      <c r="F101" s="59"/>
      <c r="G101" s="550"/>
    </row>
    <row r="102" spans="1:8" s="57" customFormat="1" ht="24" customHeight="1" x14ac:dyDescent="0.2">
      <c r="A102" s="551" t="s">
        <v>600</v>
      </c>
      <c r="B102" s="553" t="s">
        <v>156</v>
      </c>
      <c r="C102" s="545"/>
      <c r="D102" s="545"/>
      <c r="E102" s="546"/>
      <c r="F102" s="59"/>
      <c r="G102" s="550"/>
    </row>
    <row r="103" spans="1:8" s="57" customFormat="1" ht="48.95" customHeight="1" thickBot="1" x14ac:dyDescent="0.25">
      <c r="A103" s="552"/>
      <c r="B103" s="554"/>
      <c r="C103" s="556"/>
      <c r="D103" s="556"/>
      <c r="E103" s="557"/>
      <c r="F103" s="59"/>
      <c r="G103" s="550"/>
    </row>
    <row r="104" spans="1:8" s="57" customFormat="1" ht="21.4" customHeight="1" x14ac:dyDescent="0.2">
      <c r="A104" s="551" t="s">
        <v>601</v>
      </c>
      <c r="B104" s="553" t="s">
        <v>156</v>
      </c>
      <c r="C104" s="545"/>
      <c r="D104" s="545"/>
      <c r="E104" s="546"/>
      <c r="F104" s="59"/>
      <c r="G104" s="550"/>
    </row>
    <row r="105" spans="1:8" s="57" customFormat="1" ht="62.1" customHeight="1" thickBot="1" x14ac:dyDescent="0.25">
      <c r="A105" s="552"/>
      <c r="B105" s="554"/>
      <c r="C105" s="556"/>
      <c r="D105" s="556"/>
      <c r="E105" s="557"/>
      <c r="F105" s="59"/>
      <c r="G105" s="550"/>
    </row>
    <row r="106" spans="1:8" s="57" customFormat="1" ht="23.65" customHeight="1" x14ac:dyDescent="0.2">
      <c r="A106" s="551" t="s">
        <v>619</v>
      </c>
      <c r="B106" s="553" t="s">
        <v>156</v>
      </c>
      <c r="C106" s="545"/>
      <c r="D106" s="545"/>
      <c r="E106" s="546"/>
      <c r="F106" s="59"/>
      <c r="G106" s="550"/>
    </row>
    <row r="107" spans="1:8" s="57" customFormat="1" ht="98.25" customHeight="1" thickBot="1" x14ac:dyDescent="0.25">
      <c r="A107" s="555"/>
      <c r="B107" s="554"/>
      <c r="C107" s="556"/>
      <c r="D107" s="556"/>
      <c r="E107" s="557"/>
      <c r="F107" s="59"/>
      <c r="G107" s="313"/>
    </row>
    <row r="108" spans="1:8" s="56" customFormat="1" x14ac:dyDescent="0.2">
      <c r="A108" s="76"/>
      <c r="B108" s="76"/>
      <c r="C108" s="76"/>
      <c r="D108" s="76"/>
      <c r="E108" s="76"/>
      <c r="F108" s="76"/>
      <c r="G108" s="76"/>
      <c r="H108" s="71"/>
    </row>
    <row r="109" spans="1:8" s="56" customFormat="1" x14ac:dyDescent="0.2">
      <c r="A109" s="588" t="str">
        <f>Translations!$B$279</f>
        <v>Příloha 1B - Metodiky pro doplnění chybějících údajů</v>
      </c>
      <c r="B109" s="588"/>
      <c r="C109" s="588"/>
      <c r="D109" s="588"/>
      <c r="E109" s="588"/>
      <c r="F109" s="137"/>
      <c r="G109" s="71"/>
    </row>
    <row r="110" spans="1:8" s="56" customFormat="1" ht="13.5" thickBot="1" x14ac:dyDescent="0.25">
      <c r="A110" s="137"/>
      <c r="B110" s="137"/>
      <c r="C110" s="137"/>
      <c r="D110" s="137"/>
      <c r="E110" s="137"/>
      <c r="F110" s="137"/>
      <c r="G110" s="71"/>
    </row>
    <row r="111" spans="1:8" s="56" customFormat="1" ht="25.35" customHeight="1" x14ac:dyDescent="0.2">
      <c r="A111" s="59"/>
      <c r="B111" s="576" t="str">
        <f>Translations!$B$280</f>
        <v>Byla vyžadována jedna nebo více metod pro doplnění chybějících údajů?</v>
      </c>
      <c r="C111" s="577"/>
      <c r="D111" s="578"/>
      <c r="E111" s="240" t="str">
        <f>Translations!$B$232</f>
        <v>- vyberte -</v>
      </c>
      <c r="F111" s="294"/>
      <c r="G111" s="108" t="str">
        <f>Translations!$B$281</f>
        <v>&lt;Metoda doplnění chybějících údajů podle článku 12 FAR&gt;</v>
      </c>
    </row>
    <row r="112" spans="1:8" s="56" customFormat="1" ht="25.35" customHeight="1" x14ac:dyDescent="0.2">
      <c r="A112" s="59"/>
      <c r="B112" s="579" t="str">
        <f>Translations!$B$282</f>
        <v>Pokud ano, byly tyto části MMP předloženy k ověření?</v>
      </c>
      <c r="C112" s="580"/>
      <c r="D112" s="581"/>
      <c r="E112" s="241" t="str">
        <f>Translations!$B$232</f>
        <v>- vyberte -</v>
      </c>
      <c r="F112" s="294"/>
      <c r="G112" s="108"/>
    </row>
    <row r="113" spans="1:7" s="56" customFormat="1" ht="38.1" customHeight="1" x14ac:dyDescent="0.2">
      <c r="A113" s="59"/>
      <c r="B113" s="579" t="str">
        <f>Translations!$B$283</f>
        <v>Pokud ano, byly schválené příslušným orgánem před dokončením ověřování?</v>
      </c>
      <c r="C113" s="580"/>
      <c r="D113" s="581"/>
      <c r="E113" s="241" t="str">
        <f>Translations!$B$232</f>
        <v>- vyberte -</v>
      </c>
      <c r="F113" s="294"/>
      <c r="G113" s="77"/>
    </row>
    <row r="114" spans="1:7" s="56" customFormat="1" x14ac:dyDescent="0.2">
      <c r="A114" s="59"/>
      <c r="B114" s="573" t="str">
        <f>Translations!$B$284</f>
        <v xml:space="preserve">Pokud ne, - </v>
      </c>
      <c r="C114" s="574"/>
      <c r="D114" s="575"/>
      <c r="E114" s="78"/>
      <c r="F114" s="54"/>
      <c r="G114" s="77"/>
    </row>
    <row r="115" spans="1:7" s="56" customFormat="1" ht="38.1" customHeight="1" x14ac:dyDescent="0.2">
      <c r="A115" s="59"/>
      <c r="B115" s="582" t="str">
        <f>Translations!$B$285</f>
        <v>a) byly použité metody konzervativní? (pokud ne, uveďte více podrobností níže):</v>
      </c>
      <c r="C115" s="583"/>
      <c r="D115" s="584"/>
      <c r="E115" s="241" t="str">
        <f>Translations!$B$232</f>
        <v>- vyberte -</v>
      </c>
      <c r="F115" s="294"/>
    </row>
    <row r="116" spans="1:7" s="56" customFormat="1" x14ac:dyDescent="0.2">
      <c r="A116" s="59"/>
      <c r="B116" s="585"/>
      <c r="C116" s="586"/>
      <c r="D116" s="587"/>
      <c r="E116" s="78"/>
      <c r="F116" s="54"/>
      <c r="G116" s="81" t="str">
        <f>Translations!$B$286</f>
        <v>&lt;Uveďte další podrobnosti o použité metodě (metodách)&gt;</v>
      </c>
    </row>
    <row r="117" spans="1:7" s="56" customFormat="1" ht="56.1" customHeight="1" x14ac:dyDescent="0.2">
      <c r="A117" s="59"/>
      <c r="B117" s="567" t="str">
        <f>Translations!$B$287</f>
        <v>b) vedla některá metoda k závažné nepřesnosti? (pokud ano, uveďte více podrobností níže):</v>
      </c>
      <c r="C117" s="568"/>
      <c r="D117" s="569"/>
      <c r="E117" s="241" t="str">
        <f>Translations!$B$232</f>
        <v>- vyberte -</v>
      </c>
      <c r="F117" s="294"/>
      <c r="G117" s="77"/>
    </row>
    <row r="118" spans="1:7" s="56" customFormat="1" ht="39" customHeight="1" thickBot="1" x14ac:dyDescent="0.25">
      <c r="A118" s="59"/>
      <c r="B118" s="570"/>
      <c r="C118" s="571"/>
      <c r="D118" s="572"/>
      <c r="E118" s="114"/>
      <c r="F118" s="54"/>
      <c r="G118" s="81" t="str">
        <f>Translations!$B$288</f>
        <v>&lt;Uveďte více podrobností o tom, která(é) metoda(y) vyvolala(y) závažnou nepřesnost a proč&gt;</v>
      </c>
    </row>
    <row r="119" spans="1:7" s="56" customFormat="1" x14ac:dyDescent="0.2">
      <c r="A119" s="59"/>
      <c r="B119" s="47"/>
      <c r="C119" s="47"/>
      <c r="D119" s="47"/>
      <c r="E119" s="50"/>
      <c r="F119" s="50"/>
      <c r="G119" s="77"/>
    </row>
    <row r="120" spans="1:7" s="56" customFormat="1" x14ac:dyDescent="0.2">
      <c r="A120" s="59"/>
      <c r="B120" s="47"/>
      <c r="C120" s="47"/>
      <c r="D120" s="47"/>
      <c r="E120" s="50"/>
      <c r="F120" s="50"/>
      <c r="G120" s="77"/>
    </row>
    <row r="121" spans="1:7" s="56" customFormat="1" x14ac:dyDescent="0.2">
      <c r="A121" s="59"/>
      <c r="B121" s="47"/>
      <c r="C121" s="47"/>
      <c r="D121" s="47"/>
      <c r="E121" s="50"/>
      <c r="F121" s="50"/>
      <c r="G121" s="77"/>
    </row>
    <row r="122" spans="1:7" s="56" customFormat="1" x14ac:dyDescent="0.2">
      <c r="A122" s="59"/>
      <c r="B122" s="47"/>
      <c r="C122" s="47"/>
      <c r="D122" s="47"/>
      <c r="E122" s="50"/>
      <c r="F122" s="50"/>
      <c r="G122" s="77"/>
    </row>
    <row r="123" spans="1:7" x14ac:dyDescent="0.2">
      <c r="G123" s="77"/>
    </row>
    <row r="124" spans="1:7" x14ac:dyDescent="0.2">
      <c r="G124" s="77"/>
    </row>
    <row r="125" spans="1:7" x14ac:dyDescent="0.2">
      <c r="G125" s="77"/>
    </row>
    <row r="126" spans="1:7" x14ac:dyDescent="0.2">
      <c r="G126" s="77"/>
    </row>
    <row r="127" spans="1:7" x14ac:dyDescent="0.2">
      <c r="G127" s="77"/>
    </row>
  </sheetData>
  <sheetProtection sheet="1"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03">
    <mergeCell ref="A1:E1"/>
    <mergeCell ref="A2:E2"/>
    <mergeCell ref="B3:D3"/>
    <mergeCell ref="B117:D117"/>
    <mergeCell ref="B118:D118"/>
    <mergeCell ref="B114:D114"/>
    <mergeCell ref="B87:D87"/>
    <mergeCell ref="G88:G92"/>
    <mergeCell ref="B94:D94"/>
    <mergeCell ref="B111:D111"/>
    <mergeCell ref="B112:D112"/>
    <mergeCell ref="B113:D113"/>
    <mergeCell ref="B115:D115"/>
    <mergeCell ref="B116:D116"/>
    <mergeCell ref="A109:E109"/>
    <mergeCell ref="G37:G41"/>
    <mergeCell ref="G32:G36"/>
    <mergeCell ref="G24:G28"/>
    <mergeCell ref="G19:G23"/>
    <mergeCell ref="G49:G53"/>
    <mergeCell ref="G56:G60"/>
    <mergeCell ref="G61:G65"/>
    <mergeCell ref="G68:G72"/>
    <mergeCell ref="G76:G80"/>
    <mergeCell ref="B49:E49"/>
    <mergeCell ref="B50:E50"/>
    <mergeCell ref="B51:E51"/>
    <mergeCell ref="B52:E52"/>
    <mergeCell ref="B67:D67"/>
    <mergeCell ref="B55:D55"/>
    <mergeCell ref="B56:E56"/>
    <mergeCell ref="B57:E57"/>
    <mergeCell ref="B58:E58"/>
    <mergeCell ref="B59:E59"/>
    <mergeCell ref="B60:E60"/>
    <mergeCell ref="B61:E61"/>
    <mergeCell ref="B62:E62"/>
    <mergeCell ref="B63:E63"/>
    <mergeCell ref="B53:E53"/>
    <mergeCell ref="B64:E64"/>
    <mergeCell ref="B65:E65"/>
    <mergeCell ref="G12:G16"/>
    <mergeCell ref="G44:G48"/>
    <mergeCell ref="A4:E4"/>
    <mergeCell ref="G7:G11"/>
    <mergeCell ref="B6:D6"/>
    <mergeCell ref="B18:D18"/>
    <mergeCell ref="B30:D30"/>
    <mergeCell ref="B31:D31"/>
    <mergeCell ref="B43:D43"/>
    <mergeCell ref="B44:E44"/>
    <mergeCell ref="B45:E45"/>
    <mergeCell ref="B46:E46"/>
    <mergeCell ref="B47:E47"/>
    <mergeCell ref="B48:E48"/>
    <mergeCell ref="G97:G106"/>
    <mergeCell ref="A98:A99"/>
    <mergeCell ref="B98:B99"/>
    <mergeCell ref="A100:A101"/>
    <mergeCell ref="B100:B101"/>
    <mergeCell ref="A102:A103"/>
    <mergeCell ref="B102:B103"/>
    <mergeCell ref="A104:A105"/>
    <mergeCell ref="B104:B105"/>
    <mergeCell ref="A106:A107"/>
    <mergeCell ref="B106:B107"/>
    <mergeCell ref="B96:B97"/>
    <mergeCell ref="A96:A97"/>
    <mergeCell ref="C97:E97"/>
    <mergeCell ref="C98:E98"/>
    <mergeCell ref="C99:E99"/>
    <mergeCell ref="C100:E100"/>
    <mergeCell ref="C101:E101"/>
    <mergeCell ref="C102:E102"/>
    <mergeCell ref="C103:E103"/>
    <mergeCell ref="C104:E104"/>
    <mergeCell ref="C105:E105"/>
    <mergeCell ref="C106:E106"/>
    <mergeCell ref="C107:E107"/>
    <mergeCell ref="B68:E68"/>
    <mergeCell ref="B69:E69"/>
    <mergeCell ref="B70:E70"/>
    <mergeCell ref="B90:E90"/>
    <mergeCell ref="B91:E91"/>
    <mergeCell ref="B92:E92"/>
    <mergeCell ref="C95:E95"/>
    <mergeCell ref="C96:E96"/>
    <mergeCell ref="D83:E83"/>
    <mergeCell ref="D84:E84"/>
    <mergeCell ref="D85:E85"/>
    <mergeCell ref="B88:E88"/>
    <mergeCell ref="B89:E89"/>
    <mergeCell ref="D78:E78"/>
    <mergeCell ref="D79:E79"/>
    <mergeCell ref="D80:E80"/>
    <mergeCell ref="D81:E81"/>
    <mergeCell ref="D82:E82"/>
    <mergeCell ref="B71:E71"/>
    <mergeCell ref="B72:E72"/>
    <mergeCell ref="D75:E75"/>
    <mergeCell ref="D76:E76"/>
    <mergeCell ref="D77:E77"/>
    <mergeCell ref="B74:D74"/>
  </mergeCells>
  <phoneticPr fontId="0" type="noConversion"/>
  <dataValidations xWindow="691" yWindow="325" count="4">
    <dataValidation type="list" allowBlank="1" showErrorMessage="1" prompt="Please select: yes or no" sqref="E19:F28 E32:F41 E7:F16" xr:uid="{00000000-0002-0000-0300-000000000000}">
      <formula1>SelectYesNo</formula1>
    </dataValidation>
    <dataValidation type="list" allowBlank="1" showInputMessage="1" showErrorMessage="1" sqref="E111:F113 E115:F115 E117:F117" xr:uid="{00000000-0002-0000-0300-000001000000}">
      <formula1>SelectYesNo</formula1>
    </dataValidation>
    <dataValidation type="list" allowBlank="1" showInputMessage="1" showErrorMessage="1" sqref="C76:C85" xr:uid="{E49CC1B1-209E-4380-B497-81E9B5D7ACEC}">
      <formula1>Status_Recom</formula1>
    </dataValidation>
    <dataValidation type="list" allowBlank="1" showInputMessage="1" showErrorMessage="1" sqref="B96 B98:B107" xr:uid="{E5A30DB5-59DD-4591-BF17-1ADCAEA31999}">
      <formula1>Cond_Exceptions</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59"/>
  <sheetViews>
    <sheetView topLeftCell="A40" workbookViewId="0">
      <selection activeCell="C58" sqref="C58:C59"/>
    </sheetView>
  </sheetViews>
  <sheetFormatPr defaultColWidth="9.140625" defaultRowHeight="12.75" x14ac:dyDescent="0.2"/>
  <cols>
    <col min="1" max="1" width="20.28515625" style="59" customWidth="1"/>
    <col min="2" max="2" width="74.140625" style="47" customWidth="1"/>
    <col min="3" max="3" width="73.140625" style="50" customWidth="1"/>
    <col min="4" max="16384" width="9.140625" style="32"/>
  </cols>
  <sheetData>
    <row r="1" spans="1:4" x14ac:dyDescent="0.2">
      <c r="C1" s="48" t="str">
        <f>Translations!$B$68</f>
        <v>POKYNY PRO OVĚŘOVATELE</v>
      </c>
    </row>
    <row r="2" spans="1:4" ht="12.75" customHeight="1" x14ac:dyDescent="0.2">
      <c r="A2" s="516" t="str">
        <f>Translations!$B$226</f>
        <v>Ověřovací zpráva - systém obchodování s emisemi</v>
      </c>
      <c r="B2" s="516"/>
      <c r="C2" s="58"/>
    </row>
    <row r="3" spans="1:4" x14ac:dyDescent="0.2">
      <c r="A3" s="516" t="str">
        <f>'Opinion Statement'!$A$3:$B$3</f>
        <v>Hlášení o bezplatném přidělování povolenek EU ETS</v>
      </c>
      <c r="B3" s="516"/>
      <c r="C3" s="594" t="str">
        <f>Translations!$B$289</f>
        <v>Poznámka - název zařízení bude vyplněn automaticky, jakmile bude zadán do výroku posudku</v>
      </c>
    </row>
    <row r="4" spans="1:4" x14ac:dyDescent="0.2">
      <c r="A4" s="590" t="str">
        <f>'Annex 1 - Findings'!$B$3</f>
        <v>Jméno provozovatele - Název zařízení</v>
      </c>
      <c r="B4" s="591"/>
      <c r="C4" s="594"/>
    </row>
    <row r="5" spans="1:4" x14ac:dyDescent="0.2">
      <c r="A5" s="516" t="str">
        <f>Translations!$B$290</f>
        <v>Příloha č. 2 - Další informace důležité pro posudek</v>
      </c>
      <c r="B5" s="516"/>
      <c r="C5" s="598" t="str">
        <f>Translations!$B$291</f>
        <v>Nedělejte žádné změny v textu v této tabulce KROMĚ případů, kdy jste o to požádáni</v>
      </c>
    </row>
    <row r="6" spans="1:4" ht="13.5" thickBot="1" x14ac:dyDescent="0.25">
      <c r="B6" s="51"/>
      <c r="C6" s="598"/>
    </row>
    <row r="7" spans="1:4" ht="56.85" customHeight="1" x14ac:dyDescent="0.2">
      <c r="A7" s="60" t="str">
        <f>Translations!$B$292</f>
        <v xml:space="preserve">Cíle a rozsah ověřování: </v>
      </c>
      <c r="B7" s="61" t="str">
        <f>Translations!$B$293</f>
        <v>Na přiměřené úrovni jistoty ověřit údaje provozovatele  ve výkazu, na nějž se vztahuje výrok ověřovacího posudku v rámci systému EU pro obchodování s emisemi, a potvrdit dodržení požadavků na monitorování v souladu s nařízením EU o přidělování bezplatných povolenek a v souladu s příslušným metodickým plánem pro monitorování (MMP).</v>
      </c>
    </row>
    <row r="8" spans="1:4" ht="93" customHeight="1" x14ac:dyDescent="0.2">
      <c r="A8" s="62" t="str">
        <f>Translations!$B$294</f>
        <v>Odpovědnost:</v>
      </c>
      <c r="B8" s="107" t="str">
        <f>Translations!$B$295</f>
        <v>Provozovatel nese výhradní odpovědnost za přípravu a vykazování údajů předložených ve svém výkazu, na nějž se vztahuje výrok ověřovacího posudku, za účelem bezplatného přidělení povolenek v rámci EU ETS, a za aktualizaci případných referenčních hodnot v souladu s pravidly a příslušným MMP (uvedeným v přiloženém výroku posudku); za všechny předpoklady, informace a hodnocení, o která se opírají vykazované údaje; a za zavádění a uplatňování vhodných postupů, řízení výkonnosti a systémů vnitřní kontroly, z nichž jsou vykazované informace odvozeny.</v>
      </c>
    </row>
    <row r="9" spans="1:4" x14ac:dyDescent="0.2">
      <c r="A9" s="62"/>
      <c r="B9" s="63" t="str">
        <f>Translations!$B$296</f>
        <v>Příslušný orgán je odpovědný za</v>
      </c>
    </row>
    <row r="10" spans="1:4" ht="45" customHeight="1" x14ac:dyDescent="0.2">
      <c r="A10" s="62"/>
      <c r="B10" s="64" t="str">
        <f>Translations!$B$297</f>
        <v>• schvalování MMP provozovatele a schvalování úprav tohoto plánu, požadované Provozovatelem;</v>
      </c>
    </row>
    <row r="11" spans="1:4" ht="36" customHeight="1" x14ac:dyDescent="0.2">
      <c r="A11" s="62"/>
      <c r="B11" s="64" t="str">
        <f>Translations!$B$298</f>
        <v>• prosazování požadavků nařízení EU č. 2019/331 o harmonizovaném přidělování bezplatných povolenek na emise (FAR);</v>
      </c>
    </row>
    <row r="12" spans="1:4" ht="84.75" customHeight="1" x14ac:dyDescent="0.2">
      <c r="A12" s="62"/>
      <c r="B12" s="63" t="str">
        <f>Translations!$B$299</f>
        <v>Ověřovatel (uvedený v přiloženém výroku ověřovacího posudku (VOS)) odpovídá - v souladu s Nařízením 2018/2067 o akreditaci a ověřování a se svou ověřovací smlouvou ze dne uvedeného ve VOS - za provedení ověření příslušného výkazu provozovatele ve veřejném zájmu a nezávisle na provozovateli a příslušných orgánech odpovědných za směrnici 2003/87/ES a nařízení č. 2019/331 (FAR).</v>
      </c>
      <c r="C12" s="123"/>
    </row>
    <row r="13" spans="1:4" ht="56.25" customHeight="1" x14ac:dyDescent="0.2">
      <c r="A13" s="62"/>
      <c r="B13" s="63" t="str">
        <f>Translations!$B$300</f>
        <v>Ověřovatel je odpovědný za to, že vypracuje nezávislý posudek založený na přezkoumání informací, o něž se opírají údaje uvedené ve výkazu, na nějž se vztahuje VOS, a předat tento posudek Provozovateli.  Ověřovatel musí rovněž uvést, zda podle jeho názoru:</v>
      </c>
      <c r="C13" s="123"/>
    </row>
    <row r="14" spans="1:4" ht="33.75" customHeight="1" x14ac:dyDescent="0.2">
      <c r="A14" s="62"/>
      <c r="B14" s="63" t="str">
        <f>Translations!$B$301</f>
        <v>• Výkaz je nebo může být spojen s nepřesnostmi (opomenutími, chybnými prohlášeními nebo chybami) nebo neshodami s MMP; nebo</v>
      </c>
      <c r="C14" s="124"/>
    </row>
    <row r="15" spans="1:4" ht="32.25" customHeight="1" x14ac:dyDescent="0.2">
      <c r="A15" s="62"/>
      <c r="B15" s="63" t="str">
        <f>Translations!$B$302</f>
        <v xml:space="preserve">• Provozovatel nedodržuje nařízení EU č. 2019/331 o přidělování bezplatných povolenek na emise, i když je MMP schválen příslušným orgánem; nebo                                                                                                                                                            </v>
      </c>
      <c r="C15" s="125"/>
    </row>
    <row r="16" spans="1:4" ht="45" customHeight="1" x14ac:dyDescent="0.2">
      <c r="A16" s="62"/>
      <c r="B16" s="63" t="str">
        <f>Translations!$B$303</f>
        <v>• vedoucí auditor/ auditor EU ETS neobdržel všechny informace a vysvětlení, které potřebuje k provedení přezkumu na přiměřené úrovni jistoty; nebo</v>
      </c>
      <c r="D16" s="50"/>
    </row>
    <row r="17" spans="1:4" ht="50.25" customHeight="1" x14ac:dyDescent="0.2">
      <c r="A17" s="62"/>
      <c r="B17" s="63" t="str">
        <f>Translations!$B$304</f>
        <v>• lze zlepšit výkon provozovatele při monitorování a vykazování příslušných údajů a/ nebo dodržování jeho MMP a nařízení (EU) 2019/331 o přidělování bezplatných povolenek na emise.</v>
      </c>
    </row>
    <row r="18" spans="1:4" ht="117" customHeight="1" x14ac:dyDescent="0.2">
      <c r="A18" s="62"/>
      <c r="B18" s="341" t="str">
        <f>Translations!$B$305</f>
        <v>V rámci ověřování výkazů základních údajů je ověřovatel odpovědný za kontrolu provádění doporučení týkajících se energetické účinnosti, pokud provozovatel podléhá energetickým auditům nebo certifikovanému systému hospodaření s energií podle článku 8 EED. 
 Ověřovatel zkontroluje, zda bylo dokončeno provádění příslušných doporučení vydaných mezi prvními čtyřmi roky výchozího období (2019-2022). Není-li provádění příslušných doporučení týkajících se energetické účinnosti dokončeno, ověřovatel odpovídá za posouzení, zda se na něj vztahuje některá z výjimek z podmíněnosti a zda existují další připomínky.</v>
      </c>
    </row>
    <row r="19" spans="1:4" ht="138.75" customHeight="1" x14ac:dyDescent="0.2">
      <c r="A19" s="62" t="str">
        <f>Translations!$B$306</f>
        <v xml:space="preserve">Provedená práce a základ posudku: </v>
      </c>
      <c r="B19" s="63" t="str">
        <f>Translations!$B$307</f>
        <v>Naše šetření jsme provedli s ohledem na níže uvedené referenční dokumenty o kritériích ověřování.  Na základě naší analýzy rizik a následného plánu ověřování jsme zkoumali důkazy, které by nám poskytly přiměřenou jistotu, že množství a předložené skutečnosti týkající se údajů byly řádně připraveny v souladu s nařízeními a zásadami systému EU pro obchodování s emisemi, jak je uvedeno v níže uvedených referenčních dokumentech o kritériích EU ETS, a s daným metodickým plánem pro monitorování provozovatele.  Dále jsme posuzovali, kde to bylo třeba, odhady a úsudky, které provozovatel učinil při přípravě údajů, a zvažovali jsme celkovou přiměřenost prezentování údajů ve výkazu, na nějž se vztahuje výrok ověřovacího posudku, a možnost výskytu závažných nepřesností.</v>
      </c>
      <c r="C19" s="126"/>
      <c r="D19" s="50"/>
    </row>
    <row r="20" spans="1:4" ht="30" customHeight="1" x14ac:dyDescent="0.2">
      <c r="A20" s="62" t="str">
        <f>Translations!$B$308</f>
        <v>Úroveň významnosti</v>
      </c>
      <c r="B20" s="63" t="str">
        <f>Translations!$B$309</f>
        <v>Množstevní úroveň významnosti je stanovena na 5% následujících prvků údajů jednotlivě:</v>
      </c>
      <c r="C20" s="49"/>
      <c r="D20" s="50"/>
    </row>
    <row r="21" spans="1:4" ht="30" customHeight="1" x14ac:dyDescent="0.2">
      <c r="A21" s="62"/>
      <c r="B21" s="63" t="str">
        <f>Translations!$B$310</f>
        <v>• celkové emise zařízení v případech, kde se údaje v dotčeném výkazu týkají emisí; nebo</v>
      </c>
      <c r="C21" s="139" t="str">
        <f>Translations!$B$311</f>
        <v>&lt;vymažte, co se nehodí&gt;</v>
      </c>
      <c r="D21" s="50"/>
    </row>
    <row r="22" spans="1:4" ht="30" customHeight="1" x14ac:dyDescent="0.2">
      <c r="A22" s="62"/>
      <c r="B22" s="63" t="str">
        <f>Translations!$B$312</f>
        <v>• součet dovozů a produkce čistého měřitelného tepla, je-li to relevantní, v případech, kde se údaje v dotčeném výkazu vztahují k údajům o měřitelném teple; nebo</v>
      </c>
      <c r="C22" s="49"/>
      <c r="D22" s="50"/>
    </row>
    <row r="23" spans="1:4" ht="30" customHeight="1" x14ac:dyDescent="0.2">
      <c r="A23" s="62"/>
      <c r="B23" s="63" t="str">
        <f>Translations!$B$313</f>
        <v>• součet množství odpadních plynů dovezených a vyrobených v zařízení, je-li to relevantní; nebo</v>
      </c>
      <c r="C23" s="49"/>
      <c r="D23" s="50"/>
    </row>
    <row r="24" spans="1:4" ht="18.75" customHeight="1" x14ac:dyDescent="0.2">
      <c r="A24" s="62"/>
      <c r="B24" s="63" t="str">
        <f>Translations!$B$314</f>
        <v>•  úroveň činnosti každého příslušného dílčího zařízení pro referenční úroveň produktu.</v>
      </c>
      <c r="C24" s="49"/>
      <c r="D24" s="50"/>
    </row>
    <row r="25" spans="1:4" ht="46.5" customHeight="1" x14ac:dyDescent="0.2">
      <c r="A25" s="62"/>
      <c r="B25" s="63" t="str">
        <f>Translations!$B$315</f>
        <v>Otázky týkající se jakýchkoli jiných prvků údajů a prvků souvisejících s dodržováním FAR a/ nebo souladu s MMP jsou posuzovány v rámci širší analýzy významnosti s přihlédnutím ke kvalitativním aspektům.</v>
      </c>
      <c r="C25" s="49"/>
      <c r="D25" s="50"/>
    </row>
    <row r="26" spans="1:4" ht="64.5" customHeight="1" x14ac:dyDescent="0.2">
      <c r="A26" s="62" t="str">
        <f>Translations!$B$316</f>
        <v>Další relevantní informace</v>
      </c>
      <c r="B26" s="242"/>
      <c r="C26" s="139" t="str">
        <f>Translations!$B$317</f>
        <v>&lt;Vložte jakékoli další relevantní podrobnosti nebo kritéria týkající se provedené práce nebo základu posudku.  Cílem tohoto řádku je umožnit ověřovateli, aby doplnil jakýkoli detail, který považuje za užitečný pro uživatele tohoto posudku k pochopení hloubky a rozsahu vykonávané práce atd.&gt;</v>
      </c>
    </row>
    <row r="27" spans="1:4" ht="59.25" customHeight="1" thickBot="1" x14ac:dyDescent="0.25">
      <c r="A27" s="65"/>
      <c r="B27" s="66" t="str">
        <f>Translations!$B$318</f>
        <v>Kvantifikace skleníkových plynů je podmíněna inherentní nejistotou vycházející z dané schopnosti měřicích přístrojů a metodik testování a z neúplných vědeckých poznatků používaných při určování faktorů výpočtu a potenciálu globálního oteplování.</v>
      </c>
      <c r="C27" s="49"/>
      <c r="D27" s="50"/>
    </row>
    <row r="28" spans="1:4" ht="9" customHeight="1" thickBot="1" x14ac:dyDescent="0.25">
      <c r="B28" s="51"/>
      <c r="C28" s="49"/>
      <c r="D28" s="58"/>
    </row>
    <row r="29" spans="1:4" ht="21" customHeight="1" x14ac:dyDescent="0.2">
      <c r="A29" s="596" t="str">
        <f>Translations!$B$319</f>
        <v xml:space="preserve">Citované referenční dokumenty: 
</v>
      </c>
      <c r="B29" s="67" t="str">
        <f>Translations!$B$320</f>
        <v>Provedení ověřování (1) - Pro akreditované ověřovatele</v>
      </c>
      <c r="C29" s="593" t="str">
        <f>Translations!$B$321</f>
        <v>&lt;Vyberte sadu kritérií, která odpovídají akreditaci/ certifikaci ověřovatele (vymažte nehodící se sady).&gt; Předpokládá se, že pro většinu ověřovacích subjektů bude vyžadována pouze sada (1).
Některé dokumenty mohou projít aktualizací a revizí, takže je třeba zkontrolovat, že citujete ze správné verze</v>
      </c>
      <c r="D29" s="58"/>
    </row>
    <row r="30" spans="1:4" ht="26.25" customHeight="1" x14ac:dyDescent="0.2">
      <c r="A30" s="597"/>
      <c r="B30" s="243" t="str">
        <f>Translations!$B$322</f>
        <v>1) Nařízení EU č. 2018/2067 o ověřování dat a o akreditaci ověřovatelů podle směrnice 2003/87/ES... (AVR2)</v>
      </c>
      <c r="C30" s="593"/>
    </row>
    <row r="31" spans="1:4" ht="31.5" customHeight="1" x14ac:dyDescent="0.2">
      <c r="A31" s="597"/>
      <c r="B31" s="244" t="str">
        <f>Translations!$B$323</f>
        <v>2) EN ISO 14065:2021 Obecné zásady a požadavky na orgány validující a ověřující environmentální informace</v>
      </c>
      <c r="C31" s="593"/>
    </row>
    <row r="32" spans="1:4" ht="25.5" x14ac:dyDescent="0.2">
      <c r="A32" s="597"/>
      <c r="B32" s="244" t="str">
        <f>Translations!$B$324</f>
        <v>3) EN ISO 14064-3: 2019 Specifikace s pokyny pro validaci a ověřování tvrzení o skleníkových plynech</v>
      </c>
      <c r="C32" s="593"/>
    </row>
    <row r="33" spans="1:3" ht="25.5" x14ac:dyDescent="0.2">
      <c r="A33" s="597"/>
      <c r="B33" s="243" t="str">
        <f>Translations!$B$325</f>
        <v>4) IAF MD 6:2014 Mezinárodní fórum pro akreditaci (IAF) Povinný dokument pro aplikaci ISO 14065:2013 (2. vydání, březen 2014)</v>
      </c>
      <c r="C33" s="593"/>
    </row>
    <row r="34" spans="1:3" ht="25.5" x14ac:dyDescent="0.2">
      <c r="A34" s="597"/>
      <c r="B34" s="243" t="str">
        <f>Translations!$B$326</f>
        <v>5) Pokyny vypracované útvary Evropské komise pro ověřování a akreditaci ve vztahu k FAR</v>
      </c>
      <c r="C34" s="593"/>
    </row>
    <row r="35" spans="1:3" ht="32.25" customHeight="1" x14ac:dyDescent="0.2">
      <c r="A35" s="597"/>
      <c r="B35" s="243" t="str">
        <f>Translations!$B$327</f>
        <v xml:space="preserve">6) EA-6/03 Pokyny k evropské spolupráci při akreditaci pro uznávání ověřovatelů podle směrnice o EU ETS </v>
      </c>
      <c r="C35" s="593"/>
    </row>
    <row r="36" spans="1:3" x14ac:dyDescent="0.2">
      <c r="A36" s="597"/>
      <c r="B36" s="245" t="str">
        <f>Translations!$B$45</f>
        <v>Seznam pokynů specifických pro jednotlivé členské státy:</v>
      </c>
      <c r="C36" s="593"/>
    </row>
    <row r="37" spans="1:3" x14ac:dyDescent="0.2">
      <c r="A37" s="597"/>
      <c r="B37" s="246" t="str">
        <f>Translations!$B$328</f>
        <v>Vyberte ze seznamu příslušné dokumenty s pokyny</v>
      </c>
      <c r="C37" s="593"/>
    </row>
    <row r="38" spans="1:3" ht="13.5" thickBot="1" x14ac:dyDescent="0.25">
      <c r="A38" s="597"/>
      <c r="B38" s="247" t="str">
        <f>Translations!$B$328</f>
        <v>Vyberte ze seznamu příslušné dokumenty s pokyny</v>
      </c>
      <c r="C38" s="593"/>
    </row>
    <row r="39" spans="1:3" ht="33" customHeight="1" x14ac:dyDescent="0.2">
      <c r="A39" s="62"/>
      <c r="B39" s="67" t="str">
        <f>Translations!$B$329</f>
        <v>Provádění ověřování (2) - Dodatečná kritéria pro akreditované ověřovatele, kteří jsou také poskytovateli finančního zajištění</v>
      </c>
      <c r="C39" s="595" t="str">
        <f>Translations!$B$330</f>
        <v>Tuto sadu vyberte pouze tehdy, je-li ověřovatelem orgán finančního účetnictví, který podléhá pravidlům a normám stanoveným Radou pro mezinárodní auditorské a ověřovací standardy a jejími přidruženými orgány.
Na tyto normy se akreditace nevztahuje. Akreditační subjekty nebudou dodržování těchto norem kontrolovat.</v>
      </c>
    </row>
    <row r="40" spans="1:3" ht="42.75" customHeight="1" x14ac:dyDescent="0.2">
      <c r="A40" s="62"/>
      <c r="B40" s="243" t="str">
        <f>Translations!$B$331</f>
        <v>7) Mezinárodní standard pro ověřovací zakázky 3000: Ověřovací zakázky kromě auditů nebo revizí historických informací, vydávané Radou pro mezinárodní auditorské a ověřovací standardy.</v>
      </c>
      <c r="C40" s="595"/>
    </row>
    <row r="41" spans="1:3" ht="45" customHeight="1" thickBot="1" x14ac:dyDescent="0.25">
      <c r="A41" s="62"/>
      <c r="B41" s="246" t="str">
        <f>Translations!$B$332</f>
        <v>8) Mezinárodní standard pro ověřovací zakázky 3410: Ověřovací zakázky na prohlášení o skleníkových plynech, vydané Radou pro mezinárodní auditorské a ověřovací standardy.</v>
      </c>
      <c r="C41" s="595"/>
    </row>
    <row r="42" spans="1:3" ht="31.5" customHeight="1" x14ac:dyDescent="0.2">
      <c r="A42" s="62"/>
      <c r="B42" s="67" t="str">
        <f>Translations!$B$333</f>
        <v>Provádění ověřování (3) - Pro ověřovatele certifikované podle čl. 55 odst. 2 AVR</v>
      </c>
      <c r="C42" s="592" t="str">
        <f>Translations!$B$334</f>
        <v>Tuto sadu vyberte pouze v případě, že ověřovatel je certifikovaná fyzická osoba, jak je uvedeno v čl. 54 odst. 2 AVR.</v>
      </c>
    </row>
    <row r="43" spans="1:3" ht="30.75" customHeight="1" x14ac:dyDescent="0.2">
      <c r="A43" s="62"/>
      <c r="B43" s="243" t="str">
        <f>Translations!$B$322</f>
        <v>1) Nařízení EU č. 2018/2067 o ověřování dat a o akreditaci ověřovatelů podle směrnice 2003/87/ES... (AVR2)</v>
      </c>
      <c r="C43" s="592"/>
    </row>
    <row r="44" spans="1:3" ht="18.75" customHeight="1" x14ac:dyDescent="0.2">
      <c r="A44" s="62"/>
      <c r="B44" s="243" t="str">
        <f>Translations!$B$335</f>
        <v>2) Pokyny EU týkající se certifikovaných ověřovatelů, vypracované útvary Evropské komise</v>
      </c>
      <c r="C44" s="138"/>
    </row>
    <row r="45" spans="1:3" x14ac:dyDescent="0.2">
      <c r="A45" s="62"/>
      <c r="B45" s="245" t="str">
        <f>Translations!$B$45</f>
        <v>Seznam pokynů specifických pro jednotlivé členské státy:</v>
      </c>
      <c r="C45" s="138"/>
    </row>
    <row r="46" spans="1:3" x14ac:dyDescent="0.2">
      <c r="A46" s="62"/>
      <c r="B46" s="246" t="str">
        <f>Translations!$B$328</f>
        <v>Vyberte ze seznamu příslušné dokumenty s pokyny</v>
      </c>
      <c r="C46" s="127"/>
    </row>
    <row r="47" spans="1:3" x14ac:dyDescent="0.2">
      <c r="A47" s="62"/>
      <c r="B47" s="246" t="str">
        <f>Translations!$B$328</f>
        <v>Vyberte ze seznamu příslušné dokumenty s pokyny</v>
      </c>
      <c r="C47" s="127"/>
    </row>
    <row r="48" spans="1:3" x14ac:dyDescent="0.2">
      <c r="A48" s="62"/>
      <c r="B48" s="68" t="str">
        <f>Translations!$B$336</f>
        <v>Předpisy o EU ETS</v>
      </c>
      <c r="C48" s="592" t="str">
        <f>Translations!$B$337</f>
        <v>Tuto sadu by měli vybrat všichni ověřovatelé.
Poznámka - zkontrolujte, zda je seznam platný pro členský stát, ve kterém je vydáván posudek, protože některé pokyny členských států mohou být použitelné pouze v daném členském státě.
Musí být zahrnuty alespoň příslušné předpisy EU a pokyny EK</v>
      </c>
    </row>
    <row r="49" spans="1:3" ht="31.5" customHeight="1" x14ac:dyDescent="0.2">
      <c r="A49" s="62"/>
      <c r="B49" s="243" t="str">
        <f>Translations!$B$338</f>
        <v>A) Nařízení Komise (EU) č. 2019/331 o harmonizovaném přidělování bezplatných povolenek na emise podle článku 10a směrnice 2003/87/ES (FAR)</v>
      </c>
      <c r="C49" s="592"/>
    </row>
    <row r="50" spans="1:3" ht="17.25" customHeight="1" x14ac:dyDescent="0.2">
      <c r="A50" s="62"/>
      <c r="B50" s="243" t="str">
        <f>Translations!$B$339</f>
        <v>B) Nařízení Komise (EU) č. 2019/708 o seznamu odvětví ohrožených rizikem úniku uhlíku</v>
      </c>
      <c r="C50" s="592"/>
    </row>
    <row r="51" spans="1:3" ht="27.75" customHeight="1" x14ac:dyDescent="0.2">
      <c r="A51" s="62"/>
      <c r="B51" s="246" t="str">
        <f>Translations!$B$340</f>
        <v>C) Nařízení Komise (EU) č. 2023/956 o mechanismu uhlíkového vyrovnání na hranicích</v>
      </c>
      <c r="C51" s="592"/>
    </row>
    <row r="52" spans="1:3" ht="33.75" customHeight="1" x14ac:dyDescent="0.2">
      <c r="A52" s="62"/>
      <c r="B52" s="243" t="str">
        <f>Translations!$B$341</f>
        <v>D) Pokyny EU vypracované útvary Evropské komise na podporu harmonizovaného výkladu nařízení o bezplatném přidělování povolenek</v>
      </c>
      <c r="C52" s="592"/>
    </row>
    <row r="53" spans="1:3" ht="33" customHeight="1" x14ac:dyDescent="0.2">
      <c r="A53" s="62"/>
      <c r="B53" s="243" t="str">
        <f>Translations!$B$342</f>
        <v>E) Pokyny EU vypracované útvary Evropské komise na podporu harmonizovaného výkladu AVR2</v>
      </c>
      <c r="C53" s="592"/>
    </row>
    <row r="54" spans="1:3" x14ac:dyDescent="0.2">
      <c r="A54" s="62"/>
      <c r="B54" s="245" t="str">
        <f>Translations!$B$45</f>
        <v>Seznam pokynů specifických pro jednotlivé členské státy:</v>
      </c>
      <c r="C54" s="592"/>
    </row>
    <row r="55" spans="1:3" x14ac:dyDescent="0.2">
      <c r="A55" s="62"/>
      <c r="B55" s="246" t="str">
        <f>Translations!$B$328</f>
        <v>Vyberte ze seznamu příslušné dokumenty s pokyny</v>
      </c>
      <c r="C55" s="592"/>
    </row>
    <row r="56" spans="1:3" ht="13.5" thickBot="1" x14ac:dyDescent="0.25">
      <c r="A56" s="62"/>
      <c r="B56" s="247" t="str">
        <f>Translations!$B$328</f>
        <v>Vyberte ze seznamu příslušné dokumenty s pokyny</v>
      </c>
      <c r="C56" s="592"/>
    </row>
    <row r="57" spans="1:3" ht="6.75" customHeight="1" x14ac:dyDescent="0.2">
      <c r="B57" s="51"/>
    </row>
    <row r="58" spans="1:3" ht="12.75" customHeight="1" x14ac:dyDescent="0.2"/>
    <row r="59" spans="1:3" x14ac:dyDescent="0.2">
      <c r="B59" s="69"/>
    </row>
  </sheetData>
  <sheetProtection sheet="1" objects="1" scenarios="1"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8:C56"/>
    <mergeCell ref="C29:C38"/>
    <mergeCell ref="C3:C4"/>
    <mergeCell ref="C39:C41"/>
    <mergeCell ref="C42:C43"/>
    <mergeCell ref="A5:B5"/>
    <mergeCell ref="A29:A38"/>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7:B38" xr:uid="{00000000-0002-0000-0400-000000000000}">
      <formula1>conductaccredited</formula1>
    </dataValidation>
    <dataValidation type="list" allowBlank="1" showErrorMessage="1" promptTitle="Select guidance document" prompt="Select the additional and relevant guidance documents that you have used, ensuring that the correct version is cited" sqref="B46:B47" xr:uid="{00000000-0002-0000-0400-000001000000}">
      <formula1>conductaccredited2</formula1>
    </dataValidation>
    <dataValidation type="list" allowBlank="1" showErrorMessage="1" promptTitle="Select guidance document" prompt="Select the additional and relevant guidance documents that you have used, ensuring that the correct version is cited" sqref="B55:B56" xr:uid="{00000000-0002-0000-0400-000002000000}">
      <formula1>conductaccredited3</formula1>
    </dataValidation>
  </dataValidations>
  <pageMargins left="0.74803149606299213" right="0.74803149606299213" top="0.35433070866141736" bottom="0.78740157480314965" header="0.23622047244094491" footer="0.47244094488188981"/>
  <pageSetup paperSize="9" scale="93" fitToHeight="0" orientation="portrait" r:id="rId1"/>
  <headerFooter alignWithMargins="0">
    <oddFooter>&amp;L&amp;F/
&amp;A&amp;C&amp;P/&amp;N&amp;RPrinted : &amp;D/&amp;T</oddFooter>
  </headerFooter>
  <rowBreaks count="1" manualBreakCount="1">
    <brk id="4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30"/>
  <sheetViews>
    <sheetView workbookViewId="0">
      <selection activeCell="A5" sqref="A5:B5"/>
    </sheetView>
  </sheetViews>
  <sheetFormatPr defaultColWidth="9.140625" defaultRowHeight="12.75" x14ac:dyDescent="0.2"/>
  <cols>
    <col min="1" max="1" width="4.85546875" style="59" customWidth="1"/>
    <col min="2" max="2" width="85.7109375" style="47" customWidth="1"/>
    <col min="3" max="3" width="75.7109375" style="50" customWidth="1"/>
    <col min="4" max="16384" width="9.140625" style="32"/>
  </cols>
  <sheetData>
    <row r="1" spans="1:4" x14ac:dyDescent="0.2">
      <c r="C1" s="48" t="str">
        <f>Translations!$B$68</f>
        <v>POKYNY PRO OVĚŘOVATELE</v>
      </c>
    </row>
    <row r="2" spans="1:4" x14ac:dyDescent="0.2">
      <c r="A2" s="516" t="str">
        <f>Translations!$B$343</f>
        <v>Ověřovací posudek - systém obchodování s emisemi</v>
      </c>
      <c r="B2" s="516"/>
      <c r="C2" s="32"/>
    </row>
    <row r="3" spans="1:4" ht="13.5" thickBot="1" x14ac:dyDescent="0.25">
      <c r="A3" s="516" t="str">
        <f>'Opinion Statement'!$A$3:$B$3</f>
        <v>Hlášení o bezplatném přidělování povolenek EU ETS</v>
      </c>
      <c r="B3" s="516"/>
      <c r="C3" s="594" t="str">
        <f>Translations!$B$289</f>
        <v>Poznámka - název zařízení bude vyplněn automaticky, jakmile bude zadán do výroku posudku</v>
      </c>
    </row>
    <row r="4" spans="1:4" ht="13.5" thickBot="1" x14ac:dyDescent="0.25">
      <c r="A4" s="564" t="str">
        <f>'Annex 1 - Findings'!$B$3</f>
        <v>Jméno provozovatele - Název zařízení</v>
      </c>
      <c r="B4" s="566"/>
      <c r="C4" s="594"/>
    </row>
    <row r="5" spans="1:4" s="299" customFormat="1" ht="25.5" customHeight="1" x14ac:dyDescent="0.2">
      <c r="A5" s="599" t="str">
        <f>Translations!$B$344</f>
        <v>Příloha č. 3 - Shrnutí zjištěných změn, které nebyly oznámeny příslušnému orgánu</v>
      </c>
      <c r="B5" s="599"/>
      <c r="C5" s="298"/>
    </row>
    <row r="6" spans="1:4" ht="29.25" customHeight="1" x14ac:dyDescent="0.2">
      <c r="A6" s="494" t="str">
        <f>Translations!$B$345</f>
        <v>A) změny schválené příslušným orgánem, které však nebyly při dokončení ověření začleněny do schváleného aktualizovaného metodického plánu pro monitorování</v>
      </c>
      <c r="B6" s="494"/>
      <c r="C6" s="49"/>
      <c r="D6" s="50"/>
    </row>
    <row r="7" spans="1:4" ht="6.75" customHeight="1" thickBot="1" x14ac:dyDescent="0.25">
      <c r="B7" s="51"/>
      <c r="C7" s="49"/>
      <c r="D7" s="50"/>
    </row>
    <row r="8" spans="1:4" ht="14.25" customHeight="1" x14ac:dyDescent="0.2">
      <c r="A8" s="136">
        <v>1</v>
      </c>
      <c r="B8" s="248"/>
      <c r="C8" s="600" t="str">
        <f>Translations!$B$346</f>
        <v xml:space="preserve">&lt;Zde uveďte vše, co bylo dohodnuto (např. dopisem, e-mailem, faxem nebo telefonátem), ale co ještě nebylo začleněno do aktualizovaného schváleného metodického plánu pro monitorování.&gt;
</v>
      </c>
    </row>
    <row r="9" spans="1:4" x14ac:dyDescent="0.2">
      <c r="A9" s="135">
        <v>2</v>
      </c>
      <c r="B9" s="219"/>
      <c r="C9" s="600"/>
    </row>
    <row r="10" spans="1:4" ht="12.75" customHeight="1" x14ac:dyDescent="0.2">
      <c r="A10" s="135">
        <v>3</v>
      </c>
      <c r="B10" s="219"/>
      <c r="C10" s="600"/>
    </row>
    <row r="11" spans="1:4" ht="12.75" customHeight="1" x14ac:dyDescent="0.2">
      <c r="A11" s="135">
        <v>4</v>
      </c>
      <c r="B11" s="219"/>
      <c r="C11" s="600"/>
    </row>
    <row r="12" spans="1:4" ht="12.75" customHeight="1" x14ac:dyDescent="0.2">
      <c r="A12" s="135">
        <v>5</v>
      </c>
      <c r="B12" s="219"/>
      <c r="C12" s="600"/>
    </row>
    <row r="13" spans="1:4" ht="12.75" customHeight="1" x14ac:dyDescent="0.2">
      <c r="A13" s="135">
        <v>6</v>
      </c>
      <c r="B13" s="219"/>
      <c r="C13" s="600"/>
    </row>
    <row r="14" spans="1:4" ht="12.75" customHeight="1" x14ac:dyDescent="0.2">
      <c r="A14" s="135">
        <v>7</v>
      </c>
      <c r="B14" s="219"/>
      <c r="C14" s="600"/>
    </row>
    <row r="15" spans="1:4" ht="15" customHeight="1" x14ac:dyDescent="0.2">
      <c r="A15" s="52">
        <v>8</v>
      </c>
      <c r="B15" s="219"/>
      <c r="C15" s="600" t="str">
        <f>Translations!$B$347</f>
        <v>Vyplňte všechny relevantní údaje.  Každý komentář na zvláštní řádek. Pokud potřebujete více místa, přidejte řádky a jednotlivě číslované body.  Pokud nemáte žádné relevantní komentáře, uveďte v prvním řádku NEVZTAHUJE SE.&gt;</v>
      </c>
    </row>
    <row r="16" spans="1:4" ht="12.75" customHeight="1" x14ac:dyDescent="0.2">
      <c r="A16" s="52">
        <v>9</v>
      </c>
      <c r="B16" s="219"/>
      <c r="C16" s="600"/>
    </row>
    <row r="17" spans="1:5" ht="13.5" thickBot="1" x14ac:dyDescent="0.25">
      <c r="A17" s="53">
        <v>10</v>
      </c>
      <c r="B17" s="249"/>
      <c r="C17" s="600"/>
    </row>
    <row r="18" spans="1:5" x14ac:dyDescent="0.2">
      <c r="B18" s="51"/>
      <c r="C18" s="49"/>
    </row>
    <row r="19" spans="1:5" s="54" customFormat="1" ht="19.5" customHeight="1" x14ac:dyDescent="0.2">
      <c r="A19" s="561" t="str">
        <f>Translations!$B$348</f>
        <v>B) zjištěné ověřovatelem a NEoznámené příslušnému orgánu</v>
      </c>
      <c r="B19" s="561"/>
      <c r="C19" s="49"/>
      <c r="D19" s="50"/>
    </row>
    <row r="20" spans="1:5" s="56" customFormat="1" ht="43.5" customHeight="1" thickBot="1" x14ac:dyDescent="0.25">
      <c r="A20" s="59"/>
      <c r="B20" s="51" t="str">
        <f>Translations!$B$349</f>
        <v>Zde uveďte změny v úrovni činnosti a/ nebo provozu zařízení, které by mohly mít dopad na přidělování bezplatných povolenek; a změny v metodickém plánu pro monitorování, které nebyly schváleny příslušným orgánem před dokončením ověřování</v>
      </c>
      <c r="C20" s="55"/>
    </row>
    <row r="21" spans="1:5" s="56" customFormat="1" ht="12.75" customHeight="1" x14ac:dyDescent="0.2">
      <c r="A21" s="136">
        <v>1</v>
      </c>
      <c r="B21" s="248"/>
      <c r="C21" s="600" t="str">
        <f>Translations!$B$350</f>
        <v>&lt;Zde uveďte všechny změny v úrovni činnosti a/ nebo provozu zařízení, které ověřovatel zjistil v průběhu své práce a které nebyly oznámeny příslušnému orgánu. Také uveďte všechny změny v plánu pro monitorování, které byly oznámeny příslušnému orgánu, ale které nebyly schváleny příslušným orgánem před dokončením ověřování.</v>
      </c>
      <c r="D21" s="110"/>
      <c r="E21" s="57"/>
    </row>
    <row r="22" spans="1:5" s="56" customFormat="1" ht="12.75" customHeight="1" x14ac:dyDescent="0.2">
      <c r="A22" s="135">
        <v>2</v>
      </c>
      <c r="B22" s="219"/>
      <c r="C22" s="600"/>
    </row>
    <row r="23" spans="1:5" s="56" customFormat="1" ht="12.75" customHeight="1" x14ac:dyDescent="0.2">
      <c r="A23" s="135">
        <v>3</v>
      </c>
      <c r="B23" s="219"/>
      <c r="C23" s="600"/>
    </row>
    <row r="24" spans="1:5" s="56" customFormat="1" ht="12.75" customHeight="1" x14ac:dyDescent="0.2">
      <c r="A24" s="135">
        <v>4</v>
      </c>
      <c r="B24" s="219"/>
      <c r="C24" s="600"/>
    </row>
    <row r="25" spans="1:5" s="56" customFormat="1" ht="12.75" customHeight="1" x14ac:dyDescent="0.2">
      <c r="A25" s="135">
        <v>5</v>
      </c>
      <c r="B25" s="219"/>
      <c r="C25" s="600"/>
    </row>
    <row r="26" spans="1:5" s="56" customFormat="1" ht="12.75" customHeight="1" x14ac:dyDescent="0.2">
      <c r="A26" s="135">
        <v>6</v>
      </c>
      <c r="B26" s="219"/>
      <c r="C26" s="600"/>
    </row>
    <row r="27" spans="1:5" s="56" customFormat="1" ht="12.75" customHeight="1" x14ac:dyDescent="0.2">
      <c r="A27" s="135">
        <v>7</v>
      </c>
      <c r="B27" s="219"/>
      <c r="C27" s="140" t="str">
        <f>Translations!$B$351</f>
        <v>Mezi tímto oddílem a předchozím oddílem by nemělo dojít k duplikaci.</v>
      </c>
    </row>
    <row r="28" spans="1:5" s="56" customFormat="1" ht="12.75" customHeight="1" x14ac:dyDescent="0.2">
      <c r="A28" s="135">
        <v>8</v>
      </c>
      <c r="B28" s="219"/>
      <c r="C28" s="600" t="str">
        <f>Translations!$B$347</f>
        <v>Vyplňte všechny relevantní údaje.  Každý komentář na zvláštní řádek. Pokud potřebujete více místa, přidejte řádky a jednotlivě číslované body.  Pokud nemáte žádné relevantní komentáře, uveďte v prvním řádku NEVZTAHUJE SE.&gt;</v>
      </c>
    </row>
    <row r="29" spans="1:5" s="56" customFormat="1" ht="12.75" customHeight="1" x14ac:dyDescent="0.2">
      <c r="A29" s="52">
        <v>9</v>
      </c>
      <c r="B29" s="219"/>
      <c r="C29" s="600"/>
    </row>
    <row r="30" spans="1:5" s="56" customFormat="1" ht="12.75" customHeight="1" thickBot="1" x14ac:dyDescent="0.25">
      <c r="A30" s="53">
        <v>10</v>
      </c>
      <c r="B30" s="249"/>
      <c r="C30" s="600"/>
    </row>
  </sheetData>
  <sheetProtection sheet="1" objects="1" scenarios="1"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C4"/>
    <mergeCell ref="C28:C30"/>
    <mergeCell ref="C21:C26"/>
    <mergeCell ref="C8:C14"/>
    <mergeCell ref="C15:C17"/>
    <mergeCell ref="A2:B2"/>
    <mergeCell ref="A3:B3"/>
    <mergeCell ref="A4:B4"/>
    <mergeCell ref="A19:B19"/>
    <mergeCell ref="A5:B5"/>
    <mergeCell ref="A6:B6"/>
  </mergeCells>
  <phoneticPr fontId="0" type="noConversion"/>
  <pageMargins left="0.74803149606299213" right="0.74803149606299213" top="0.35433070866141736" bottom="0.78740157480314965" header="0.23622047244094491" footer="0.47244094488188981"/>
  <pageSetup paperSize="9" scale="97"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70C0"/>
  </sheetPr>
  <dimension ref="A1:A143"/>
  <sheetViews>
    <sheetView workbookViewId="0">
      <selection activeCell="A80" sqref="A80"/>
    </sheetView>
  </sheetViews>
  <sheetFormatPr defaultColWidth="9.140625" defaultRowHeight="12.75" x14ac:dyDescent="0.2"/>
  <cols>
    <col min="1" max="1" width="50.85546875" bestFit="1" customWidth="1"/>
    <col min="2" max="2" width="8" customWidth="1"/>
    <col min="3" max="3" width="37.7109375" bestFit="1" customWidth="1"/>
  </cols>
  <sheetData>
    <row r="1" spans="1:1" x14ac:dyDescent="0.2">
      <c r="A1" s="41" t="s">
        <v>124</v>
      </c>
    </row>
    <row r="2" spans="1:1" x14ac:dyDescent="0.2">
      <c r="A2" s="42" t="str">
        <f>Translations!$B$354</f>
        <v>Spalování</v>
      </c>
    </row>
    <row r="3" spans="1:1" x14ac:dyDescent="0.2">
      <c r="A3" s="42" t="str">
        <f>Translations!$B$355</f>
        <v>Spalování komunálního odpadu</v>
      </c>
    </row>
    <row r="4" spans="1:1" x14ac:dyDescent="0.2">
      <c r="A4" s="42" t="str">
        <f>Translations!$B$356</f>
        <v xml:space="preserve">Rafinace minerálních olejů </v>
      </c>
    </row>
    <row r="5" spans="1:1" x14ac:dyDescent="0.2">
      <c r="A5" s="42" t="str">
        <f>Translations!$B$357</f>
        <v>Výroba koksu</v>
      </c>
    </row>
    <row r="6" spans="1:1" x14ac:dyDescent="0.2">
      <c r="A6" s="42" t="str">
        <f>Translations!$B$358</f>
        <v>Pražení nebo slinování kovových rud</v>
      </c>
    </row>
    <row r="7" spans="1:1" x14ac:dyDescent="0.2">
      <c r="A7" s="42" t="str">
        <f>Translations!$B$359</f>
        <v>Výroba železa nebo oceli</v>
      </c>
    </row>
    <row r="8" spans="1:1" x14ac:dyDescent="0.2">
      <c r="A8" s="42" t="str">
        <f>Translations!$B$360</f>
        <v>Výroba nebo zpracování železných kovů</v>
      </c>
    </row>
    <row r="9" spans="1:1" x14ac:dyDescent="0.2">
      <c r="A9" s="42" t="str">
        <f>Translations!$B$361</f>
        <v>Výroba primárního hliníku</v>
      </c>
    </row>
    <row r="10" spans="1:1" x14ac:dyDescent="0.2">
      <c r="A10" s="42" t="str">
        <f>Translations!$B$362</f>
        <v>Výroba sekundárního hliníku</v>
      </c>
    </row>
    <row r="11" spans="1:1" x14ac:dyDescent="0.2">
      <c r="A11" s="42" t="str">
        <f>Translations!$B$363</f>
        <v>Výroba nebo zpracování neželezných kovů</v>
      </c>
    </row>
    <row r="12" spans="1:1" x14ac:dyDescent="0.2">
      <c r="A12" s="42" t="str">
        <f>Translations!$B$364</f>
        <v>Výroba cementového slinku</v>
      </c>
    </row>
    <row r="13" spans="1:1" x14ac:dyDescent="0.2">
      <c r="A13" s="42" t="str">
        <f>Translations!$B$365</f>
        <v>Výroba vápna nebo kalcinace dolomitu/ magnezitu</v>
      </c>
    </row>
    <row r="14" spans="1:1" x14ac:dyDescent="0.2">
      <c r="A14" s="42" t="str">
        <f>Translations!$B$366</f>
        <v>Výroba skla</v>
      </c>
    </row>
    <row r="15" spans="1:1" ht="15" customHeight="1" x14ac:dyDescent="0.2">
      <c r="A15" s="42" t="str">
        <f>Translations!$B$367</f>
        <v>Výroba keramiky</v>
      </c>
    </row>
    <row r="16" spans="1:1" x14ac:dyDescent="0.2">
      <c r="A16" s="42" t="str">
        <f>Translations!$B$368</f>
        <v>Výroba minerální vlny</v>
      </c>
    </row>
    <row r="17" spans="1:1" x14ac:dyDescent="0.2">
      <c r="A17" s="42" t="str">
        <f>Translations!$B$369</f>
        <v>Výroba nebo zpracování sádry nebo sádrokartonu nebo ostatních sádrových produktů</v>
      </c>
    </row>
    <row r="18" spans="1:1" x14ac:dyDescent="0.2">
      <c r="A18" s="42" t="str">
        <f>Translations!$B$370</f>
        <v>Výroba buničiny</v>
      </c>
    </row>
    <row r="19" spans="1:1" x14ac:dyDescent="0.2">
      <c r="A19" s="42" t="str">
        <f>Translations!$B$371</f>
        <v>Výroba papíru nebo lepenky</v>
      </c>
    </row>
    <row r="20" spans="1:1" x14ac:dyDescent="0.2">
      <c r="A20" s="42" t="str">
        <f>Translations!$B$372</f>
        <v>Výroba sazí</v>
      </c>
    </row>
    <row r="21" spans="1:1" x14ac:dyDescent="0.2">
      <c r="A21" s="42" t="str">
        <f>Translations!$B$373</f>
        <v>Výroba kyseliny dusičné</v>
      </c>
    </row>
    <row r="22" spans="1:1" x14ac:dyDescent="0.2">
      <c r="A22" s="42" t="str">
        <f>Translations!$B$374</f>
        <v>Produkce kyseliny adipové</v>
      </c>
    </row>
    <row r="23" spans="1:1" x14ac:dyDescent="0.2">
      <c r="A23" s="42" t="str">
        <f>Translations!$B$375</f>
        <v>Produkce glyoxalu a glyoxylové kyseliny</v>
      </c>
    </row>
    <row r="24" spans="1:1" x14ac:dyDescent="0.2">
      <c r="A24" s="42" t="str">
        <f>Translations!$B$376</f>
        <v>Výroba amoniaku</v>
      </c>
    </row>
    <row r="25" spans="1:1" x14ac:dyDescent="0.2">
      <c r="A25" s="43" t="str">
        <f>Translations!$B$377</f>
        <v>Produkce objemných chemikálií</v>
      </c>
    </row>
    <row r="26" spans="1:1" x14ac:dyDescent="0.2">
      <c r="A26" s="42" t="str">
        <f>Translations!$B$378</f>
        <v>Výroba vodíku a syntézního plynu</v>
      </c>
    </row>
    <row r="27" spans="1:1" x14ac:dyDescent="0.2">
      <c r="A27" s="42" t="str">
        <f>Translations!$B$379</f>
        <v>Výroba uhličitanu sodného a hydrogenuhličitanu sodného</v>
      </c>
    </row>
    <row r="28" spans="1:1" x14ac:dyDescent="0.2">
      <c r="A28" s="42" t="str">
        <f>Translations!$B$380</f>
        <v>Zachycení skleníkových plynů podle směrnice 2009/31/ES</v>
      </c>
    </row>
    <row r="29" spans="1:1" x14ac:dyDescent="0.2">
      <c r="A29" s="42" t="str">
        <f>Translations!$B$381</f>
        <v>Přeprava skleníkových plynů podle směrnice 2009/31/ES</v>
      </c>
    </row>
    <row r="30" spans="1:1" x14ac:dyDescent="0.2">
      <c r="A30" s="42" t="str">
        <f>Translations!$B$382</f>
        <v>Skladování skleníkových plynů podle směrnice 2009/31/ES</v>
      </c>
    </row>
    <row r="31" spans="1:1" x14ac:dyDescent="0.2">
      <c r="A31" s="42"/>
    </row>
    <row r="33" spans="1:1" x14ac:dyDescent="0.2">
      <c r="A33" s="41" t="s">
        <v>378</v>
      </c>
    </row>
    <row r="34" spans="1:1" x14ac:dyDescent="0.2">
      <c r="A34" s="43" t="str">
        <f>Translations!$B$383</f>
        <v>Výkaz základních údajů</v>
      </c>
    </row>
    <row r="35" spans="1:1" x14ac:dyDescent="0.2">
      <c r="A35" s="43" t="str">
        <f>Translations!$B$384</f>
        <v>Výkaz údajů nového účastníka na trhu</v>
      </c>
    </row>
    <row r="36" spans="1:1" x14ac:dyDescent="0.2">
      <c r="A36" s="128" t="str">
        <f>Translations!$B$385</f>
        <v>Roční výkaz úrovně činnosti</v>
      </c>
    </row>
    <row r="39" spans="1:1" x14ac:dyDescent="0.2">
      <c r="A39" s="41" t="s">
        <v>324</v>
      </c>
    </row>
    <row r="40" spans="1:1" x14ac:dyDescent="0.2">
      <c r="A40" s="42" t="str">
        <f>Translations!$B$386</f>
        <v>Ano</v>
      </c>
    </row>
    <row r="41" spans="1:1" x14ac:dyDescent="0.2">
      <c r="A41" s="42" t="str">
        <f>Translations!$B$387</f>
        <v>Ne</v>
      </c>
    </row>
    <row r="43" spans="1:1" x14ac:dyDescent="0.2">
      <c r="A43" s="41" t="s">
        <v>106</v>
      </c>
    </row>
    <row r="44" spans="1:1" x14ac:dyDescent="0.2">
      <c r="A44" s="42" t="str">
        <f>Translations!$B$386</f>
        <v>Ano</v>
      </c>
    </row>
    <row r="45" spans="1:1" x14ac:dyDescent="0.2">
      <c r="A45" s="42" t="str">
        <f>Translations!$B$387</f>
        <v>Ne</v>
      </c>
    </row>
    <row r="46" spans="1:1" x14ac:dyDescent="0.2">
      <c r="A46" s="43" t="str">
        <f>Translations!$B$388</f>
        <v>Nevztahuje se</v>
      </c>
    </row>
    <row r="48" spans="1:1" x14ac:dyDescent="0.2">
      <c r="A48" s="41" t="s">
        <v>107</v>
      </c>
    </row>
    <row r="49" spans="1:1" x14ac:dyDescent="0.2">
      <c r="A49" s="42" t="str">
        <f>Translations!$B$389</f>
        <v>Ne. Podrobnosti v příloze č. 1</v>
      </c>
    </row>
    <row r="50" spans="1:1" x14ac:dyDescent="0.2">
      <c r="A50" s="42" t="str">
        <f>Translations!$B$390</f>
        <v>Ano.  Podrobnosti v příloze č. 1</v>
      </c>
    </row>
    <row r="51" spans="1:1" x14ac:dyDescent="0.2">
      <c r="A51" s="42" t="str">
        <f>Translations!$B$388</f>
        <v>Nevztahuje se</v>
      </c>
    </row>
    <row r="53" spans="1:1" x14ac:dyDescent="0.2">
      <c r="A53" s="41" t="s">
        <v>55</v>
      </c>
    </row>
    <row r="54" spans="1:1" x14ac:dyDescent="0.2">
      <c r="A54" s="42" t="str">
        <f>Translations!$B$386</f>
        <v>Ano</v>
      </c>
    </row>
    <row r="55" spans="1:1" x14ac:dyDescent="0.2">
      <c r="A55" s="42" t="str">
        <f>Translations!$B$389</f>
        <v>Ne. Podrobnosti v příloze č. 1</v>
      </c>
    </row>
    <row r="56" spans="1:1" x14ac:dyDescent="0.2">
      <c r="A56" s="42" t="str">
        <f>Translations!$B$388</f>
        <v>Nevztahuje se</v>
      </c>
    </row>
    <row r="58" spans="1:1" x14ac:dyDescent="0.2">
      <c r="A58" s="41" t="s">
        <v>360</v>
      </c>
    </row>
    <row r="59" spans="1:1" x14ac:dyDescent="0.2">
      <c r="A59" s="42" t="str">
        <f>Translations!$B$386</f>
        <v>Ano</v>
      </c>
    </row>
    <row r="60" spans="1:1" x14ac:dyDescent="0.2">
      <c r="A60" s="42" t="str">
        <f>Translations!$B$391</f>
        <v>Ne. Podrobnosti v příloze č. 3</v>
      </c>
    </row>
    <row r="61" spans="1:1" x14ac:dyDescent="0.2">
      <c r="A61" s="42" t="str">
        <f>Translations!$B$388</f>
        <v>Nevztahuje se</v>
      </c>
    </row>
    <row r="63" spans="1:1" x14ac:dyDescent="0.2">
      <c r="A63" s="41" t="s">
        <v>109</v>
      </c>
    </row>
    <row r="64" spans="1:1" x14ac:dyDescent="0.2">
      <c r="A64" s="42" t="str">
        <f>Translations!$B$386</f>
        <v>Ano</v>
      </c>
    </row>
    <row r="65" spans="1:1" x14ac:dyDescent="0.2">
      <c r="A65" s="42" t="str">
        <f>Translations!$B$387</f>
        <v>Ne</v>
      </c>
    </row>
    <row r="67" spans="1:1" x14ac:dyDescent="0.2">
      <c r="A67" s="41" t="s">
        <v>112</v>
      </c>
    </row>
    <row r="68" spans="1:1" x14ac:dyDescent="0.2">
      <c r="A68" s="44" t="str">
        <f>Translations!$B$392</f>
        <v>Ano.  Doporučení naleznete v příloze č. 1.</v>
      </c>
    </row>
    <row r="69" spans="1:1" x14ac:dyDescent="0.2">
      <c r="A69" s="44" t="str">
        <f>Translations!$B$393</f>
        <v xml:space="preserve">Ne, žádná zlepšení dle požadavků nebyla zjištěna.  </v>
      </c>
    </row>
    <row r="71" spans="1:1" x14ac:dyDescent="0.2">
      <c r="A71" s="41" t="s">
        <v>321</v>
      </c>
    </row>
    <row r="72" spans="1:1" x14ac:dyDescent="0.2">
      <c r="A72" s="42" t="str">
        <f>Translations!$B$386</f>
        <v>Ano</v>
      </c>
    </row>
    <row r="73" spans="1:1" x14ac:dyDescent="0.2">
      <c r="A73" s="42" t="str">
        <f>Translations!$B$387</f>
        <v>Ne</v>
      </c>
    </row>
    <row r="75" spans="1:1" x14ac:dyDescent="0.2">
      <c r="A75" s="41" t="s">
        <v>100</v>
      </c>
    </row>
    <row r="76" spans="1:1" x14ac:dyDescent="0.2">
      <c r="A76" s="42" t="str">
        <f>Translations!$B$394</f>
        <v>Akreditován</v>
      </c>
    </row>
    <row r="77" spans="1:1" x14ac:dyDescent="0.2">
      <c r="A77" s="42" t="str">
        <f>Translations!$B$395</f>
        <v>Certifikován</v>
      </c>
    </row>
    <row r="79" spans="1:1" x14ac:dyDescent="0.2">
      <c r="A79" s="41" t="s">
        <v>102</v>
      </c>
    </row>
    <row r="80" spans="1:1" x14ac:dyDescent="0.2">
      <c r="A80" s="42" t="s">
        <v>103</v>
      </c>
    </row>
    <row r="81" spans="1:1" x14ac:dyDescent="0.2">
      <c r="A81" s="42" t="s">
        <v>25</v>
      </c>
    </row>
    <row r="82" spans="1:1" x14ac:dyDescent="0.2">
      <c r="A82" s="42" t="s">
        <v>36</v>
      </c>
    </row>
    <row r="84" spans="1:1" x14ac:dyDescent="0.2">
      <c r="A84" s="41" t="s">
        <v>323</v>
      </c>
    </row>
    <row r="85" spans="1:1" x14ac:dyDescent="0.2">
      <c r="A85" s="42" t="str">
        <f>Translations!$B$386</f>
        <v>Ano</v>
      </c>
    </row>
    <row r="86" spans="1:1" x14ac:dyDescent="0.2">
      <c r="A86" s="42" t="str">
        <f>Translations!$B$387</f>
        <v>Ne</v>
      </c>
    </row>
    <row r="88" spans="1:1" x14ac:dyDescent="0.2">
      <c r="A88" s="41" t="s">
        <v>322</v>
      </c>
    </row>
    <row r="89" spans="1:1" x14ac:dyDescent="0.2">
      <c r="A89" s="43" t="s">
        <v>407</v>
      </c>
    </row>
    <row r="90" spans="1:1" x14ac:dyDescent="0.2">
      <c r="A90" s="43" t="s">
        <v>408</v>
      </c>
    </row>
    <row r="91" spans="1:1" x14ac:dyDescent="0.2">
      <c r="A91" s="128" t="str">
        <f>Translations!$B$396</f>
        <v>Jiné</v>
      </c>
    </row>
    <row r="92" spans="1:1" x14ac:dyDescent="0.2">
      <c r="A92" s="129">
        <v>2019</v>
      </c>
    </row>
    <row r="93" spans="1:1" x14ac:dyDescent="0.2">
      <c r="A93" s="129">
        <v>2020</v>
      </c>
    </row>
    <row r="94" spans="1:1" x14ac:dyDescent="0.2">
      <c r="A94" s="129">
        <v>2021</v>
      </c>
    </row>
    <row r="95" spans="1:1" x14ac:dyDescent="0.2">
      <c r="A95" s="129">
        <v>2022</v>
      </c>
    </row>
    <row r="96" spans="1:1" x14ac:dyDescent="0.2">
      <c r="A96" s="129">
        <v>2023</v>
      </c>
    </row>
    <row r="97" spans="1:1" x14ac:dyDescent="0.2">
      <c r="A97" s="129">
        <v>2024</v>
      </c>
    </row>
    <row r="98" spans="1:1" x14ac:dyDescent="0.2">
      <c r="A98" s="129">
        <v>2025</v>
      </c>
    </row>
    <row r="99" spans="1:1" x14ac:dyDescent="0.2">
      <c r="A99" s="129">
        <v>2026</v>
      </c>
    </row>
    <row r="100" spans="1:1" x14ac:dyDescent="0.2">
      <c r="A100" s="129">
        <v>2027</v>
      </c>
    </row>
    <row r="101" spans="1:1" x14ac:dyDescent="0.2">
      <c r="A101" s="129">
        <v>2028</v>
      </c>
    </row>
    <row r="102" spans="1:1" x14ac:dyDescent="0.2">
      <c r="A102" s="129">
        <v>2029</v>
      </c>
    </row>
    <row r="103" spans="1:1" x14ac:dyDescent="0.2">
      <c r="A103" s="129">
        <v>2030</v>
      </c>
    </row>
    <row r="105" spans="1:1" x14ac:dyDescent="0.2">
      <c r="A105" s="41" t="s">
        <v>320</v>
      </c>
    </row>
    <row r="106" spans="1:1" x14ac:dyDescent="0.2">
      <c r="A106" s="45" t="str">
        <f>Translations!$B$232</f>
        <v>- vyberte -</v>
      </c>
    </row>
    <row r="107" spans="1:1" x14ac:dyDescent="0.2">
      <c r="A107" s="46" t="str">
        <f>Translations!$B$386</f>
        <v>Ano</v>
      </c>
    </row>
    <row r="108" spans="1:1" x14ac:dyDescent="0.2">
      <c r="A108" s="45" t="str">
        <f>Translations!$B$387</f>
        <v>Ne</v>
      </c>
    </row>
    <row r="110" spans="1:1" x14ac:dyDescent="0.2">
      <c r="A110" s="41" t="s">
        <v>494</v>
      </c>
    </row>
    <row r="111" spans="1:1" x14ac:dyDescent="0.2">
      <c r="A111" s="130" t="str">
        <f>Translations!$B$397</f>
        <v>Jméno provozovatele</v>
      </c>
    </row>
    <row r="113" spans="1:1" x14ac:dyDescent="0.2">
      <c r="A113" s="41" t="s">
        <v>495</v>
      </c>
    </row>
    <row r="114" spans="1:1" x14ac:dyDescent="0.2">
      <c r="A114" s="46" t="str">
        <f>Translations!$B$398</f>
        <v>Název zařízení</v>
      </c>
    </row>
    <row r="116" spans="1:1" x14ac:dyDescent="0.2">
      <c r="A116" s="41" t="s">
        <v>580</v>
      </c>
    </row>
    <row r="117" spans="1:1" x14ac:dyDescent="0.2">
      <c r="A117" s="45" t="str">
        <f>Translations!$B$251</f>
        <v>- vyberte -</v>
      </c>
    </row>
    <row r="118" spans="1:1" x14ac:dyDescent="0.2">
      <c r="A118" s="45" t="str">
        <f>Translations!$B$252</f>
        <v>Zvažuje se</v>
      </c>
    </row>
    <row r="119" spans="1:1" x14ac:dyDescent="0.2">
      <c r="A119" s="45" t="str">
        <f>Translations!$B$253</f>
        <v>Plánováno</v>
      </c>
    </row>
    <row r="120" spans="1:1" x14ac:dyDescent="0.2">
      <c r="A120" s="45" t="str">
        <f>Translations!$B$254</f>
        <v>Čeká se na podpis smlouvy</v>
      </c>
    </row>
    <row r="121" spans="1:1" x14ac:dyDescent="0.2">
      <c r="A121" s="45" t="str">
        <f>Translations!$B$255</f>
        <v>Čeká se na zadání zakázky na zboží nebo služby</v>
      </c>
    </row>
    <row r="122" spans="1:1" x14ac:dyDescent="0.2">
      <c r="A122" s="45" t="str">
        <f>Translations!$B$256</f>
        <v>Čeká se na další velké ukončení</v>
      </c>
    </row>
    <row r="123" spans="1:1" x14ac:dyDescent="0.2">
      <c r="A123" s="45" t="str">
        <f>Translations!$B$257</f>
        <v>Bude dokončeno během následujících 3 měsíců</v>
      </c>
    </row>
    <row r="124" spans="1:1" x14ac:dyDescent="0.2">
      <c r="A124" s="45" t="str">
        <f>Translations!$B$258</f>
        <v>Bude dokončeno během následujících 6 měsíců</v>
      </c>
    </row>
    <row r="125" spans="1:1" x14ac:dyDescent="0.2">
      <c r="A125" s="45" t="str">
        <f>Translations!$B$259</f>
        <v>Bude dokončeno během následujících 12 měsíců</v>
      </c>
    </row>
    <row r="126" spans="1:1" x14ac:dyDescent="0.2">
      <c r="A126" s="45" t="str">
        <f>Translations!$B$260</f>
        <v>Nebude provedeno</v>
      </c>
    </row>
    <row r="127" spans="1:1" x14ac:dyDescent="0.2">
      <c r="A127" s="45" t="str">
        <f>Translations!$B$261</f>
        <v>Jiné (uveďte podrobnosti)</v>
      </c>
    </row>
    <row r="129" spans="1:1" x14ac:dyDescent="0.2">
      <c r="A129" s="34" t="s">
        <v>621</v>
      </c>
    </row>
    <row r="130" spans="1:1" x14ac:dyDescent="0.2">
      <c r="A130" s="43" t="str">
        <f>Translations!B$144</f>
        <v>Ne</v>
      </c>
    </row>
    <row r="131" spans="1:1" x14ac:dyDescent="0.2">
      <c r="A131" s="43" t="str">
        <f>Translations!B$145</f>
        <v>Ano. Podrobnosti viz příloha 1</v>
      </c>
    </row>
    <row r="132" spans="1:1" x14ac:dyDescent="0.2">
      <c r="A132" s="43" t="str">
        <f>Translations!B$146</f>
        <v>Nepoužije se</v>
      </c>
    </row>
    <row r="134" spans="1:1" x14ac:dyDescent="0.2">
      <c r="A134" s="34" t="s">
        <v>604</v>
      </c>
    </row>
    <row r="135" spans="1:1" x14ac:dyDescent="0.2">
      <c r="A135" s="45" t="str">
        <f>Translations!$B$271</f>
        <v>- vyberte -</v>
      </c>
    </row>
    <row r="136" spans="1:1" x14ac:dyDescent="0.2">
      <c r="A136" s="45" t="str">
        <f>Translations!$B$272</f>
        <v>Doba návratnosti je delší než 3 roky [čl. 22a odst. 1 písm. a)].</v>
      </c>
    </row>
    <row r="137" spans="1:1" x14ac:dyDescent="0.2">
      <c r="A137" s="45" t="str">
        <f>Translations!$B$273</f>
        <v>Investiční náklady překračují jednu nebo obě prahové hodnoty uvedené v čl. 22a odst. 1 písm. b)</v>
      </c>
    </row>
    <row r="138" spans="1:1" x14ac:dyDescent="0.2">
      <c r="A138" s="45" t="str">
        <f>Translations!$B$274</f>
        <v>Dosažené ekvivalentní snížení emisí skleníkových plynů [čl. 22a odst. 1 písm. c)]</v>
      </c>
    </row>
    <row r="139" spans="1:1" x14ac:dyDescent="0.2">
      <c r="A139" s="45" t="str">
        <f>Translations!$B$275</f>
        <v>Doporučení by nevedlo k úsporám energie v rámci průmyslových procesů [čl. 22a odst. 1 písm. d)]</v>
      </c>
    </row>
    <row r="140" spans="1:1" x14ac:dyDescent="0.2">
      <c r="A140" s="45" t="str">
        <f>Translations!$B$276</f>
        <v>Specifické provozní podmínky zařízení dosud nenastaly [čl. 22a odst. 1 písm. e)]</v>
      </c>
    </row>
    <row r="141" spans="1:1" x14ac:dyDescent="0.2">
      <c r="A141" s="45" t="str">
        <f>Translations!$B$277</f>
        <v>Doporučení nevydaná v období 2019 až 2022 [čl. 22a odst. 1 písm. f)]</v>
      </c>
    </row>
    <row r="142" spans="1:1" x14ac:dyDescent="0.2">
      <c r="A142" s="45"/>
    </row>
    <row r="143" spans="1:1" x14ac:dyDescent="0.2">
      <c r="A143" s="45"/>
    </row>
  </sheetData>
  <sheetProtection sheet="1" objects="1" scenarios="1"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20"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39"/>
  </cellWatch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00B0F0"/>
  </sheetPr>
  <dimension ref="A1:A37"/>
  <sheetViews>
    <sheetView workbookViewId="0"/>
  </sheetViews>
  <sheetFormatPr defaultColWidth="9.140625" defaultRowHeight="12.75" x14ac:dyDescent="0.2"/>
  <cols>
    <col min="1" max="1" width="77.7109375" customWidth="1"/>
  </cols>
  <sheetData>
    <row r="1" spans="1:1" ht="23.25" x14ac:dyDescent="0.35">
      <c r="A1" s="33" t="str">
        <f>Translations!$B$399</f>
        <v>Členským státům je tento list volně k dispozici</v>
      </c>
    </row>
    <row r="4" spans="1:1" x14ac:dyDescent="0.2">
      <c r="A4" s="34" t="str">
        <f>Translations!$B$400</f>
        <v>Rozbalovací seznam pro přílohu č. 2; citované referenční dokumenty:</v>
      </c>
    </row>
    <row r="5" spans="1:1" x14ac:dyDescent="0.2">
      <c r="A5" s="35" t="str">
        <f>Translations!$B$401</f>
        <v>Provedení ověřování (1) - Pro akreditované ověřovací subjekty</v>
      </c>
    </row>
    <row r="6" spans="1:1" x14ac:dyDescent="0.2">
      <c r="A6" s="36" t="str">
        <f>Translations!$B$402</f>
        <v>&lt;Vyberte ze seznamu příslušné dokumenty s pokyny&gt;</v>
      </c>
    </row>
    <row r="7" spans="1:1" x14ac:dyDescent="0.2">
      <c r="A7" s="37" t="str">
        <f>Translations!$B$403</f>
        <v>7) &lt;Specifické vnitrostátní pokyny1&gt;</v>
      </c>
    </row>
    <row r="8" spans="1:1" x14ac:dyDescent="0.2">
      <c r="A8" s="38" t="str">
        <f>Translations!$B$404</f>
        <v>8) &lt;Specifické vnitrostátní pokyny2&gt;</v>
      </c>
    </row>
    <row r="9" spans="1:1" x14ac:dyDescent="0.2">
      <c r="A9" s="38"/>
    </row>
    <row r="10" spans="1:1" x14ac:dyDescent="0.2">
      <c r="A10" s="39"/>
    </row>
    <row r="11" spans="1:1" x14ac:dyDescent="0.2">
      <c r="A11" s="40"/>
    </row>
    <row r="13" spans="1:1" x14ac:dyDescent="0.2">
      <c r="A13" s="35" t="str">
        <f>Translations!$B$333</f>
        <v>Provádění ověřování (3) - Pro ověřovatele certifikované podle čl. 55 odst. 2 AVR</v>
      </c>
    </row>
    <row r="14" spans="1:1" x14ac:dyDescent="0.2">
      <c r="A14" s="36" t="str">
        <f>Translations!$B$402</f>
        <v>&lt;Vyberte ze seznamu příslušné dokumenty s pokyny&gt;</v>
      </c>
    </row>
    <row r="15" spans="1:1" x14ac:dyDescent="0.2">
      <c r="A15" s="37" t="str">
        <f>Translations!$B$405</f>
        <v>3) &lt;Specifické vnitrostátní pokyny1&gt;</v>
      </c>
    </row>
    <row r="16" spans="1:1" x14ac:dyDescent="0.2">
      <c r="A16" s="38" t="str">
        <f>Translations!$B$406</f>
        <v>4) &lt;Specifické vnitrostátní pokyny2&gt;</v>
      </c>
    </row>
    <row r="17" spans="1:1" x14ac:dyDescent="0.2">
      <c r="A17" s="38"/>
    </row>
    <row r="18" spans="1:1" x14ac:dyDescent="0.2">
      <c r="A18" s="39"/>
    </row>
    <row r="19" spans="1:1" x14ac:dyDescent="0.2">
      <c r="A19" s="40"/>
    </row>
    <row r="21" spans="1:1" x14ac:dyDescent="0.2">
      <c r="A21" s="35" t="str">
        <f>Translations!$B$402</f>
        <v>&lt;Vyberte ze seznamu příslušné dokumenty s pokyny&gt;</v>
      </c>
    </row>
    <row r="22" spans="1:1" x14ac:dyDescent="0.2">
      <c r="A22" s="36" t="s">
        <v>318</v>
      </c>
    </row>
    <row r="23" spans="1:1" x14ac:dyDescent="0.2">
      <c r="A23" s="37" t="str">
        <f>Translations!$B$407</f>
        <v>D) &lt;Specifické vnitrostátní pokyny1&gt;</v>
      </c>
    </row>
    <row r="24" spans="1:1" x14ac:dyDescent="0.2">
      <c r="A24" s="38" t="str">
        <f>Translations!$B$408</f>
        <v>E) &lt;Specifické vnitrostátní pokyny2&gt;</v>
      </c>
    </row>
    <row r="25" spans="1:1" x14ac:dyDescent="0.2">
      <c r="A25" s="38"/>
    </row>
    <row r="26" spans="1:1" x14ac:dyDescent="0.2">
      <c r="A26" s="39"/>
    </row>
    <row r="27" spans="1:1" x14ac:dyDescent="0.2">
      <c r="A27" s="40"/>
    </row>
    <row r="29" spans="1:1" x14ac:dyDescent="0.2">
      <c r="A29" s="41" t="s">
        <v>148</v>
      </c>
    </row>
    <row r="30" spans="1:1" x14ac:dyDescent="0.2">
      <c r="A30" s="42" t="str">
        <f>Translations!$B$409</f>
        <v>Ministerstvo životního prostředí ČR</v>
      </c>
    </row>
    <row r="31" spans="1:1" x14ac:dyDescent="0.2">
      <c r="A31" s="42"/>
    </row>
    <row r="32" spans="1:1" x14ac:dyDescent="0.2">
      <c r="A32" s="42"/>
    </row>
    <row r="33" spans="1:1" x14ac:dyDescent="0.2">
      <c r="A33" s="42"/>
    </row>
    <row r="34" spans="1:1" x14ac:dyDescent="0.2">
      <c r="A34" s="42"/>
    </row>
    <row r="35" spans="1:1" x14ac:dyDescent="0.2">
      <c r="A35" s="42"/>
    </row>
    <row r="36" spans="1:1" x14ac:dyDescent="0.2">
      <c r="A36" s="42"/>
    </row>
    <row r="37" spans="1:1" x14ac:dyDescent="0.2">
      <c r="A37" s="42"/>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EC27"/>
  <sheetViews>
    <sheetView topLeftCell="B7" workbookViewId="0">
      <selection activeCell="G27" sqref="G27"/>
    </sheetView>
  </sheetViews>
  <sheetFormatPr defaultColWidth="11.28515625" defaultRowHeight="12.75" x14ac:dyDescent="0.2"/>
  <cols>
    <col min="1" max="1" width="2.7109375" style="166" hidden="1" customWidth="1"/>
    <col min="2" max="6" width="15.7109375" style="47" customWidth="1"/>
    <col min="7" max="8" width="17" style="47" customWidth="1"/>
    <col min="9" max="9" width="17.140625" style="47" customWidth="1"/>
    <col min="10" max="17" width="15.7109375" style="47" customWidth="1"/>
    <col min="18" max="18" width="20.7109375" style="47" customWidth="1"/>
    <col min="19" max="21" width="15.7109375" style="47" customWidth="1"/>
    <col min="22" max="31" width="20.7109375" style="47" customWidth="1"/>
    <col min="32" max="33" width="15.7109375" style="47" customWidth="1"/>
    <col min="34" max="39" width="20.7109375" style="47" customWidth="1"/>
    <col min="40" max="41" width="15.7109375" style="47" customWidth="1"/>
    <col min="42" max="42" width="4.85546875" style="47" customWidth="1"/>
    <col min="43" max="44" width="15.7109375" style="47" customWidth="1"/>
    <col min="45" max="45" width="4.85546875" style="47" customWidth="1"/>
    <col min="46" max="52" width="20.7109375" style="47" customWidth="1"/>
    <col min="53" max="54" width="15.7109375" style="47" customWidth="1"/>
    <col min="55" max="55" width="4.85546875" style="47" customWidth="1"/>
    <col min="56" max="57" width="15.7109375" style="47" customWidth="1"/>
    <col min="58" max="58" width="4.85546875" style="47" customWidth="1"/>
    <col min="59" max="61" width="20.7109375" style="47" customWidth="1"/>
    <col min="62" max="63" width="15.7109375" style="47" customWidth="1"/>
    <col min="64" max="64" width="4.85546875" style="47" customWidth="1"/>
    <col min="65" max="66" width="15.7109375" style="47" customWidth="1"/>
    <col min="67" max="67" width="4.85546875" style="47" customWidth="1"/>
    <col min="68" max="68" width="20.7109375" style="47" customWidth="1"/>
    <col min="69" max="70" width="15.7109375" style="47" customWidth="1"/>
    <col min="71" max="71" width="4.85546875" style="47" customWidth="1"/>
    <col min="72" max="73" width="15.7109375" style="47" customWidth="1"/>
    <col min="74" max="74" width="4.85546875" style="47" customWidth="1"/>
    <col min="75" max="76" width="15.7109375" style="47" customWidth="1"/>
    <col min="77" max="77" width="4.85546875" style="47" customWidth="1"/>
    <col min="78" max="79" width="15.7109375" style="47" customWidth="1"/>
    <col min="80" max="80" width="4.85546875" style="47" customWidth="1"/>
    <col min="81" max="82" width="15.7109375" style="47" customWidth="1"/>
    <col min="83" max="83" width="4.85546875" style="47" customWidth="1"/>
    <col min="84" max="85" width="20.7109375" style="47" customWidth="1"/>
    <col min="86" max="95" width="15.7109375" style="47" customWidth="1"/>
    <col min="96" max="97" width="20.7109375" style="47" customWidth="1"/>
    <col min="98" max="104" width="15.7109375" style="47" customWidth="1"/>
    <col min="105" max="105" width="4.5703125" style="47" customWidth="1"/>
    <col min="106" max="119" width="15.7109375" style="47" customWidth="1"/>
    <col min="120" max="120" width="5.85546875" style="32" customWidth="1"/>
    <col min="121" max="128" width="15.7109375" style="47" customWidth="1"/>
    <col min="129" max="16384" width="11.28515625" style="47"/>
  </cols>
  <sheetData>
    <row r="1" spans="1:133" s="351" customFormat="1" x14ac:dyDescent="0.2">
      <c r="A1" s="350" t="s">
        <v>499</v>
      </c>
      <c r="B1" s="351">
        <v>9</v>
      </c>
      <c r="C1" s="351">
        <v>6</v>
      </c>
      <c r="D1" s="351">
        <v>7</v>
      </c>
      <c r="E1" s="351">
        <v>14</v>
      </c>
      <c r="F1" s="351">
        <v>10</v>
      </c>
      <c r="G1" s="351">
        <v>11</v>
      </c>
      <c r="H1" s="351">
        <v>12</v>
      </c>
      <c r="I1" s="351">
        <v>13</v>
      </c>
      <c r="J1" s="351">
        <v>15</v>
      </c>
      <c r="K1" s="351">
        <v>19</v>
      </c>
      <c r="L1" s="351">
        <v>20</v>
      </c>
      <c r="M1" s="351">
        <v>21</v>
      </c>
      <c r="N1" s="351">
        <v>22</v>
      </c>
      <c r="O1" s="351">
        <v>23</v>
      </c>
      <c r="P1" s="351">
        <v>24</v>
      </c>
      <c r="Q1" s="351">
        <v>25</v>
      </c>
      <c r="AA1" s="351">
        <v>28</v>
      </c>
      <c r="AB1" s="351">
        <v>29</v>
      </c>
      <c r="AC1" s="351">
        <v>30</v>
      </c>
      <c r="AD1" s="351">
        <v>31</v>
      </c>
      <c r="AE1" s="351">
        <v>32</v>
      </c>
      <c r="AF1" s="351">
        <v>33</v>
      </c>
      <c r="AG1" s="351">
        <v>34</v>
      </c>
      <c r="AH1" s="351">
        <v>38</v>
      </c>
      <c r="AI1" s="351">
        <v>39</v>
      </c>
      <c r="AJ1" s="351">
        <v>40</v>
      </c>
      <c r="AK1" s="351">
        <v>41</v>
      </c>
      <c r="AL1" s="351">
        <v>42</v>
      </c>
      <c r="AM1" s="351">
        <v>43</v>
      </c>
      <c r="AN1" s="351">
        <v>44</v>
      </c>
      <c r="AO1" s="351">
        <v>45</v>
      </c>
      <c r="AP1" s="351">
        <v>46</v>
      </c>
      <c r="AQ1" s="351">
        <v>47</v>
      </c>
      <c r="AR1" s="351">
        <v>48</v>
      </c>
      <c r="AS1" s="351">
        <v>49</v>
      </c>
      <c r="AT1" s="351">
        <v>50</v>
      </c>
      <c r="AU1" s="351">
        <v>51</v>
      </c>
      <c r="AV1" s="351">
        <v>52</v>
      </c>
      <c r="AW1" s="351">
        <v>53</v>
      </c>
      <c r="AX1" s="351">
        <v>54</v>
      </c>
      <c r="AY1" s="351">
        <v>55</v>
      </c>
      <c r="AZ1" s="351">
        <v>56</v>
      </c>
      <c r="BA1" s="351">
        <v>57</v>
      </c>
      <c r="BB1" s="351">
        <v>58</v>
      </c>
      <c r="BC1" s="351">
        <v>59</v>
      </c>
      <c r="BD1" s="351">
        <v>60</v>
      </c>
      <c r="BE1" s="351">
        <v>61</v>
      </c>
      <c r="BF1" s="351">
        <v>62</v>
      </c>
      <c r="BG1" s="351">
        <v>63</v>
      </c>
      <c r="BH1" s="351">
        <v>64</v>
      </c>
      <c r="BI1" s="351">
        <v>65</v>
      </c>
      <c r="BJ1" s="351">
        <v>66</v>
      </c>
      <c r="BK1" s="351">
        <v>67</v>
      </c>
      <c r="BL1" s="351">
        <v>68</v>
      </c>
      <c r="BM1" s="351">
        <v>69</v>
      </c>
      <c r="BN1" s="351">
        <v>70</v>
      </c>
      <c r="BO1" s="351">
        <v>71</v>
      </c>
      <c r="BP1" s="351">
        <v>72</v>
      </c>
      <c r="BQ1" s="351">
        <v>74</v>
      </c>
      <c r="BR1" s="351">
        <v>75</v>
      </c>
      <c r="BS1" s="351">
        <v>76</v>
      </c>
      <c r="BT1" s="351">
        <v>77</v>
      </c>
      <c r="BU1" s="351">
        <v>78</v>
      </c>
      <c r="BV1" s="351">
        <v>79</v>
      </c>
      <c r="BW1" s="351">
        <v>81</v>
      </c>
      <c r="BX1" s="351">
        <v>82</v>
      </c>
      <c r="BY1" s="351">
        <v>83</v>
      </c>
      <c r="BZ1" s="351">
        <v>84</v>
      </c>
      <c r="CA1" s="351">
        <v>85</v>
      </c>
      <c r="CB1" s="351">
        <v>86</v>
      </c>
      <c r="CC1" s="351">
        <v>87</v>
      </c>
      <c r="CD1" s="351">
        <v>88</v>
      </c>
      <c r="CE1" s="351">
        <v>89</v>
      </c>
      <c r="CF1" s="351">
        <v>92</v>
      </c>
      <c r="CG1" s="351">
        <v>94</v>
      </c>
      <c r="CH1" s="351">
        <v>96</v>
      </c>
      <c r="CI1" s="351">
        <v>97</v>
      </c>
      <c r="CJ1" s="351">
        <v>98</v>
      </c>
      <c r="CK1" s="351">
        <v>99</v>
      </c>
      <c r="CL1" s="351">
        <f t="shared" ref="CL1:CR1" si="0">CK1+1</f>
        <v>100</v>
      </c>
      <c r="CM1" s="351">
        <f t="shared" si="0"/>
        <v>101</v>
      </c>
      <c r="CN1" s="351">
        <f t="shared" si="0"/>
        <v>102</v>
      </c>
      <c r="CO1" s="351">
        <f t="shared" si="0"/>
        <v>103</v>
      </c>
      <c r="CP1" s="351">
        <f t="shared" si="0"/>
        <v>104</v>
      </c>
      <c r="CQ1" s="351">
        <f t="shared" si="0"/>
        <v>105</v>
      </c>
      <c r="CR1" s="351">
        <f t="shared" si="0"/>
        <v>106</v>
      </c>
      <c r="CS1" s="351">
        <v>107</v>
      </c>
      <c r="CT1" s="351">
        <v>108</v>
      </c>
      <c r="CU1" s="351">
        <v>109</v>
      </c>
      <c r="CV1" s="351">
        <v>110</v>
      </c>
      <c r="CW1" s="351">
        <v>111</v>
      </c>
      <c r="CX1" s="351">
        <v>112</v>
      </c>
      <c r="CY1" s="351">
        <v>113</v>
      </c>
      <c r="CZ1" s="351">
        <f>CY1+1</f>
        <v>114</v>
      </c>
      <c r="DB1" s="351">
        <v>116</v>
      </c>
      <c r="DC1" s="351">
        <v>117</v>
      </c>
      <c r="DD1" s="351">
        <v>118</v>
      </c>
      <c r="DE1" s="351">
        <v>119</v>
      </c>
      <c r="DF1" s="351">
        <v>120</v>
      </c>
      <c r="DG1" s="351">
        <v>122</v>
      </c>
      <c r="DH1" s="351">
        <v>123</v>
      </c>
      <c r="DI1" s="351">
        <v>124</v>
      </c>
      <c r="DJ1" s="351">
        <v>126</v>
      </c>
      <c r="DK1" s="351">
        <v>127</v>
      </c>
      <c r="DL1" s="351">
        <v>128</v>
      </c>
      <c r="DM1" s="351">
        <v>129</v>
      </c>
      <c r="DN1" s="351">
        <v>130</v>
      </c>
      <c r="DO1" s="351">
        <v>131</v>
      </c>
      <c r="DP1" s="32"/>
      <c r="DQ1" s="351" t="s">
        <v>498</v>
      </c>
      <c r="DR1" s="351" t="s">
        <v>498</v>
      </c>
      <c r="DS1" s="351" t="s">
        <v>498</v>
      </c>
      <c r="DT1" s="351" t="s">
        <v>498</v>
      </c>
      <c r="DU1" s="351" t="s">
        <v>498</v>
      </c>
      <c r="DV1" s="351" t="s">
        <v>498</v>
      </c>
      <c r="DW1" s="351" t="s">
        <v>498</v>
      </c>
      <c r="DX1" s="351" t="s">
        <v>498</v>
      </c>
    </row>
    <row r="3" spans="1:133" s="149" customFormat="1" ht="24.95" customHeight="1" x14ac:dyDescent="0.2">
      <c r="A3" s="167"/>
      <c r="B3" s="149" t="str">
        <f>Translations!$B$352</f>
        <v>Zařízení</v>
      </c>
      <c r="J3" s="47"/>
      <c r="R3" s="32"/>
      <c r="S3" s="32"/>
      <c r="T3" s="32"/>
      <c r="U3" s="32"/>
      <c r="V3" s="32"/>
      <c r="W3" s="32"/>
      <c r="X3" s="32"/>
      <c r="Y3" s="32"/>
      <c r="Z3" s="32"/>
      <c r="DA3" s="32"/>
      <c r="DP3" s="32"/>
    </row>
    <row r="4" spans="1:133" s="131" customFormat="1" ht="168.75" customHeight="1" x14ac:dyDescent="0.2">
      <c r="A4" s="168"/>
      <c r="B4" s="614" t="str">
        <f>IF(INDEX('Opinion Statement'!$A:$A,Accounting!B$1)="","",INDEX('Opinion Statement'!$A:$A,Accounting!B$1))</f>
        <v>Jednoznačný identifikační kód poskytnutý příslušným orgánem:</v>
      </c>
      <c r="C4" s="614" t="str">
        <f>IF(INDEX('Opinion Statement'!$A:$A,Accounting!C$1)="","",INDEX('Opinion Statement'!$A:$A,Accounting!C$1))</f>
        <v xml:space="preserve">Název provozovatele: </v>
      </c>
      <c r="D4" s="614" t="str">
        <f>IF(INDEX('Opinion Statement'!$A:$A,Accounting!D$1)="","",INDEX('Opinion Statement'!$A:$A,Accounting!D$1))</f>
        <v>Název zařízení:</v>
      </c>
      <c r="E4" s="612" t="str">
        <f>IF(INDEX('Opinion Statement'!$A:$A,Accounting!E$1)="","",INDEX('Opinion Statement'!$A:$A,Accounting!E$1))</f>
        <v>Schvalující příslušný orgán:</v>
      </c>
      <c r="F4" s="612" t="str">
        <f>IF(INDEX('Opinion Statement'!$A:$A,Accounting!F$1)="","",INDEX('Opinion Statement'!$A:$A,Accounting!F$1))</f>
        <v xml:space="preserve">Číslo povolení k vypouštění emisí skleníkových plynů: </v>
      </c>
      <c r="G4" s="612" t="str">
        <f>IF(INDEX('Opinion Statement'!$A:$A,Accounting!G$1)="","",INDEX('Opinion Statement'!$A:$A,Accounting!G$1))</f>
        <v>Příslušné kódy NACE/ PRODCOM:</v>
      </c>
      <c r="H4" s="612" t="str">
        <f>IF(INDEX('Opinion Statement'!$A:$A,Accounting!H$1)="","",INDEX('Opinion Statement'!$A:$A,Accounting!H$1))</f>
        <v>Příslušné kódy KN:</v>
      </c>
      <c r="I4" s="612" t="str">
        <f>IF(INDEX('Opinion Statement'!$A:$A,Accounting!I$1)="","",INDEX('Opinion Statement'!$A:$A,Accounting!I$1))</f>
        <v>Data příslušných  MMP a doby jejich platnosti:</v>
      </c>
      <c r="J4" s="612" t="str">
        <f>IF(INDEX('Opinion Statement'!$A:$A,Accounting!J$1)="","",INDEX('Opinion Statement'!$A:$A,Accounting!J$1))</f>
        <v>Příslušná dílčí zařízení</v>
      </c>
      <c r="K4" s="612" t="str">
        <f>IF(INDEX('Opinion Statement'!$A:$A,Accounting!K$1)="","",INDEX('Opinion Statement'!$A:$A,Accounting!K$1))</f>
        <v>PODROBNOSTI VÝKAZU ÚDAJŮ</v>
      </c>
      <c r="L4" s="612" t="str">
        <f>IF(INDEX('Opinion Statement'!$A:$A,Accounting!L$1)="","",INDEX('Opinion Statement'!$A:$A,Accounting!L$1))</f>
        <v>Typ výkazu:</v>
      </c>
      <c r="M4" s="612" t="str">
        <f>IF(INDEX('Opinion Statement'!$A:$A,Accounting!M$1)="","",INDEX('Opinion Statement'!$A:$A,Accounting!M$1))</f>
        <v>Vykazovaný rok (roky):</v>
      </c>
      <c r="N4" s="150" t="str">
        <f>M4 &amp; " (2)"</f>
        <v>Vykazovaný rok (roky): (2)</v>
      </c>
      <c r="O4" s="612" t="str">
        <f>IF(INDEX('Opinion Statement'!$A:$A,Accounting!O$1)="","",INDEX('Opinion Statement'!$A:$A,Accounting!O$1))</f>
        <v>Datum výkazu údajů:</v>
      </c>
      <c r="P4" s="612" t="str">
        <f>IF(INDEX('Opinion Statement'!$A:$A,Accounting!P$1)="","",INDEX('Opinion Statement'!$A:$A,Accounting!P$1))</f>
        <v>Referenční dokument:</v>
      </c>
      <c r="Q4" s="612" t="str">
        <f>IF(INDEX('Opinion Statement'!$A:$A,Accounting!Q$1)="","",INDEX('Opinion Statement'!$A:$A,Accounting!Q$1))</f>
        <v>Příslušné stránky ve výkazu údajů</v>
      </c>
      <c r="R4" s="614" t="str">
        <f>'Annex 1 - Findings'!$B$6</f>
        <v>Neopravené nepřesnosti, které nebyly opraveny před vydáním ověřovací zprávy</v>
      </c>
      <c r="S4" s="614"/>
      <c r="T4" s="614" t="str">
        <f>'Annex 1 - Findings'!$B$18</f>
        <v>Neopravené nesoulady s FAR, které byly identifikovány během ověřování</v>
      </c>
      <c r="U4" s="614"/>
      <c r="V4" s="614" t="str">
        <f>'Annex 1 - Findings'!$B$30</f>
        <v>Neopravené neshody s metodickým plánem pro monitorování</v>
      </c>
      <c r="W4" s="614"/>
      <c r="X4" s="150" t="str">
        <f>'Annex 1 - Findings'!$B$43</f>
        <v xml:space="preserve">Případná doporučení pro zlepšení </v>
      </c>
      <c r="Y4" s="150" t="str">
        <f>Q9</f>
        <v>Zjištění předchozího období nebo zlepšení, která NEbyla vyřešena.  
Veškerá zjištění nebo vylepšení uvedená v ověřovací zprávě k výkazu údajů za předcházející období přidělování povolenek, která již byla vyřešena, není třeba uvádět.</v>
      </c>
      <c r="Z4" s="612" t="str">
        <f>'Annex 2 - basis of work'!A26</f>
        <v>Další relevantní informace</v>
      </c>
      <c r="AA4" s="612" t="str">
        <f>IF(INDEX('Opinion Statement'!$A:$A,Accounting!AA$1)="","",INDEX('Opinion Statement'!$A:$A,Accounting!AA$1))</f>
        <v>Místo provozovatele/ zařízení navštívené během ověření výkazu údajů podle FAR:</v>
      </c>
      <c r="AB4" s="612" t="str">
        <f>IF(INDEX('Opinion Statement'!$A:$A,Accounting!AB$1)="","",INDEX('Opinion Statement'!$A:$A,Accounting!AB$1))</f>
        <v>Odůvodnění neprovedení další návštěvy na místě, pokud již byly všechny údaje ověřeny při ročním ověřování emisí.</v>
      </c>
      <c r="AC4" s="612" t="str">
        <f>IF(INDEX('Opinion Statement'!$A:$A,Accounting!AC$1)="","",INDEX('Opinion Statement'!$A:$A,Accounting!AC$1))</f>
        <v>AVR článek 34A - odůvodnění provedení virtuální návštěvy na místě z důvodu vyšší moci a informace o tom, jak byla "návštěva" provedena a jak bylo sníženo riziko ověření:</v>
      </c>
      <c r="AD4" s="612" t="str">
        <f>IF(INDEX('Opinion Statement'!$A:$A,Accounting!AD$1)="","",INDEX('Opinion Statement'!$A:$A,Accounting!AD$1))</f>
        <v>Datum schválení virtuální návštěvy na místě příslušným orgánem:</v>
      </c>
      <c r="AE4" s="612" t="str">
        <f>IF(INDEX('Opinion Statement'!$A:$A,Accounting!AE$1)="","",INDEX('Opinion Statement'!$A:$A,Accounting!AE$1))</f>
        <v>Datum (data) prohlídky (prohlídek) [čl. 21 odst. 1 AVR]:</v>
      </c>
      <c r="AF4" s="612" t="str">
        <f>IF(INDEX('Opinion Statement'!$A:$A,Accounting!AF$1)="","",INDEX('Opinion Statement'!$A:$A,Accounting!AF$1))</f>
        <v>Počet dní na místě:</v>
      </c>
      <c r="AG4" s="612" t="str">
        <f>IF(INDEX('Opinion Statement'!$A:$A,Accounting!AG$1)="","",INDEX('Opinion Statement'!$A:$A,Accounting!AG$1))</f>
        <v>Jméno (vedoucího) auditora systému EU ETS/ technických odborníků provádějících prohlídku(y) na místě:</v>
      </c>
      <c r="AH4" s="612" t="str">
        <f>IF(INDEX('Opinion Statement'!$A:$A,Accounting!AH$1)="","",INDEX('Opinion Statement'!$A:$A,Accounting!AH$1))</f>
        <v>Čl. 11 odst. 4 písm. d): úpravy MMP oznámené příslušnému orgánu:</v>
      </c>
      <c r="AI4" s="612" t="str">
        <f>IF(INDEX('Opinion Statement'!$A:$A,Accounting!AI$1)="","",INDEX('Opinion Statement'!$A:$A,Accounting!AI$1))</f>
        <v>Čl. 16 odst. 2 písm. b): Hranice zařízení a dílčích zařízení jsou správné:</v>
      </c>
      <c r="AJ4" s="612" t="str">
        <f>IF(INDEX('Opinion Statement'!$A:$A,Accounting!AJ$1)="","",INDEX('Opinion Statement'!$A:$A,Accounting!AJ$1))</f>
        <v>Čl. 16 odst. 2 písm. c): Zdrojové toky a zdroje emisí jsou úplné:</v>
      </c>
      <c r="AK4" s="612" t="str">
        <f>IF(INDEX('Opinion Statement'!$A:$A,Accounting!AK$1)="","",INDEX('Opinion Statement'!$A:$A,Accounting!AK$1))</f>
        <v>Čl. 17 odst. 3: MMP uplatňován správně:</v>
      </c>
      <c r="AL4" s="612" t="str">
        <f>IF(INDEX('Opinion Statement'!$A:$A,Accounting!AL$1)="","",INDEX('Opinion Statement'!$A:$A,Accounting!AL$1))</f>
        <v>Čl. 17 odst. 3 písm. a): Údaje správně přiřazeny hranicím dílčího zařízení:</v>
      </c>
      <c r="AM4" s="612" t="str">
        <f>IF(INDEX('Opinion Statement'!$A:$A,Accounting!AM$1)="","",INDEX('Opinion Statement'!$A:$A,Accounting!AM$1))</f>
        <v>Čl. 17 odst. 3 písm. c): Správné používání definic produktů:</v>
      </c>
      <c r="AN4" s="608" t="str">
        <f>IF(INDEX('Opinion Statement'!$A:$A,Accounting!AN$1)="","",INDEX('Opinion Statement'!$A:$A,Accounting!AN$1))</f>
        <v>Deklarované kódy NACE / PRODCOM jsou v souladu s ostatními důkazy</v>
      </c>
      <c r="AO4" s="609"/>
      <c r="AP4" s="606"/>
      <c r="AQ4" s="608" t="str">
        <f>IF(INDEX('Opinion Statement'!$A:$A,Accounting!AQ$1)="","",INDEX('Opinion Statement'!$A:$A,Accounting!AQ$1))</f>
        <v>Deklarované kódy KN jsou v souladu s ostatními důkazy</v>
      </c>
      <c r="AR4" s="609"/>
      <c r="AS4" s="606"/>
      <c r="AT4" s="612" t="str">
        <f>IF(INDEX('Opinion Statement'!$A:$A,Accounting!AT$1)="","",INDEX('Opinion Statement'!$A:$A,Accounting!AT$1))</f>
        <v>Čl. 17 odst. 3 písm. d): Úroveň činnosti pro dílčí zařízení, na které se nevztahuje referenční úroveň produktů, je správně přiřazena:</v>
      </c>
      <c r="AU4" s="612" t="str">
        <f>IF(INDEX('Opinion Statement'!$A:$A,Accounting!AU$1)="","",INDEX('Opinion Statement'!$A:$A,Accounting!AU$1))</f>
        <v>Čl. 17a: Kontroly provádění doporučení v oblasti energetické účinnosti:</v>
      </c>
      <c r="AV4" s="612" t="str">
        <f>IF(INDEX('Opinion Statement'!$A:$A,Accounting!AV$1)="","",INDEX('Opinion Statement'!$A:$A,Accounting!AV$1))</f>
        <v>Bylo dokončeno provádění všech doporučení týkajících se energetické účinnosti?</v>
      </c>
      <c r="AW4" s="612" t="str">
        <f>IF(INDEX('Opinion Statement'!$A:$A,Accounting!AW$1)="","",INDEX('Opinion Statement'!$A:$A,Accounting!AW$1))</f>
        <v>Čl. 17b: Kontroly prováděné při uplatňování výjimky z podmínek pro provádění energetické účinnosti</v>
      </c>
      <c r="AX4" s="612" t="str">
        <f>IF(INDEX('Opinion Statement'!$A:$A,Accounting!AX$1)="","",INDEX('Opinion Statement'!$A:$A,Accounting!AX$1))</f>
        <v>Platí některá z výjimek z podmíněnosti provádění energetické účinnosti?</v>
      </c>
      <c r="AY4" s="612" t="str">
        <f>IF(INDEX('Opinion Statement'!$A:$A,Accounting!AY$1)="","",INDEX('Opinion Statement'!$A:$A,Accounting!AY$1))</f>
        <v>Čl. 19 odst. 3: Zjednodušené posouzení nejistoty bylo použito a informace jsou platné:</v>
      </c>
      <c r="AZ4" s="612" t="str">
        <f>IF(INDEX('Opinion Statement'!$A:$A,Accounting!AZ$1)="","",INDEX('Opinion Statement'!$A:$A,Accounting!AZ$1))</f>
        <v>Změny úrovně činnosti/ provozní činnosti oznámené příslušnému orgánu, které mohou ovlivnit přidělení povolenek:</v>
      </c>
      <c r="BA4" s="608" t="str">
        <f>IF(INDEX('Opinion Statement'!$A:$A,Accounting!BA$1)="","",INDEX('Opinion Statement'!$A:$A,Accounting!BA$1))</f>
        <v>Čl. 30 odst. 2: Zlepšení provedená v předcházejícím období byla provedena správně:</v>
      </c>
      <c r="BB4" s="609"/>
      <c r="BC4" s="606"/>
      <c r="BD4" s="608" t="str">
        <f>IF(INDEX('Opinion Statement'!$A:$A,Accounting!BD$1)="","",INDEX('Opinion Statement'!$A:$A,Accounting!BD$1))</f>
        <v>Čl. 14 písm. a) a čl. 16 odst. 2: Údaje byly ověřeny podrobně a zpět ke zdroji:</v>
      </c>
      <c r="BE4" s="609"/>
      <c r="BF4" s="606"/>
      <c r="BG4" s="612" t="str">
        <f>IF(INDEX('Opinion Statement'!$A:$A,Accounting!BG$1)="","",INDEX('Opinion Statement'!$A:$A,Accounting!BG$1))</f>
        <v>Čl. 14 písm. b): Kontrolní činnosti jsou dokumentovány, prováděny, spravovány a jsou účinné ke zmírnění inherentních rizik:</v>
      </c>
      <c r="BH4" s="612" t="str">
        <f>IF(INDEX('Opinion Statement'!$A:$A,Accounting!BH$1)="","",INDEX('Opinion Statement'!$A:$A,Accounting!BH$1))</f>
        <v>Čl. 14 písm. c): Postupy uvedené v MMP jsou dokumentovány, prováděny, spravovány a jsou účinné ke zmírnění inherentních rizik a kontrolních rizik:</v>
      </c>
      <c r="BI4" s="612" t="str">
        <f>IF(INDEX('Opinion Statement'!$A:$A,Accounting!BI$1)="","",INDEX('Opinion Statement'!$A:$A,Accounting!BI$1))</f>
        <v>Čl. 17 odst. 2 písm. a): Postup pro provádění doporučení týkajících se energetické účinnosti je zdokumentován, prováděn a udržován</v>
      </c>
      <c r="BJ4" s="608" t="str">
        <f>IF(INDEX('Opinion Statement'!$A:$A,Accounting!BJ$1)="","",INDEX('Opinion Statement'!$A:$A,Accounting!BJ$1))</f>
        <v>Článek 17: Existují nedostatky v údajích?</v>
      </c>
      <c r="BK4" s="609"/>
      <c r="BL4" s="606"/>
      <c r="BM4" s="608" t="str">
        <f>IF(INDEX('Opinion Statement'!$A:$A,Accounting!BM$1)="","",INDEX('Opinion Statement'!$A:$A,Accounting!BM$1))</f>
        <v>Článek 17: Vyskytlo se dvojí započítávání?</v>
      </c>
      <c r="BN4" s="609"/>
      <c r="BO4" s="606"/>
      <c r="BP4" s="612" t="str">
        <f>IF(INDEX('Opinion Statement'!$A:$A,Accounting!BP$1)="","",INDEX('Opinion Statement'!$A:$A,Accounting!BP$1))</f>
        <v>Článek 18 odst. 3: Ověření metod použitých pro chybějící údaje:</v>
      </c>
      <c r="BQ4" s="608" t="str">
        <f>IF(INDEX('Opinion Statement'!$A:$A,Accounting!BQ$1)="","",INDEX('Opinion Statement'!$A:$A,Accounting!BQ$1))</f>
        <v>Pokyny Komise k FAR jsou splněny:</v>
      </c>
      <c r="BR4" s="609"/>
      <c r="BS4" s="606"/>
      <c r="BT4" s="608" t="str">
        <f>IF(INDEX('Opinion Statement'!$A:$A,Accounting!BT$1)="","",INDEX('Opinion Statement'!$A:$A,Accounting!BT$1))</f>
        <v>Pokyny příslušného orgánu pro FAR jsou splněny (pokud byly vydány):</v>
      </c>
      <c r="BU4" s="609"/>
      <c r="BV4" s="606"/>
      <c r="BW4" s="608" t="str">
        <f>IF(INDEX('Opinion Statement'!$A:$A,Accounting!BW$1)="","",INDEX('Opinion Statement'!$A:$A,Accounting!BW$1))</f>
        <v>Úplnost:</v>
      </c>
      <c r="BX4" s="609"/>
      <c r="BY4" s="606"/>
      <c r="BZ4" s="608" t="str">
        <f>IF(INDEX('Opinion Statement'!$A:$A,Accounting!BZ$1)="","",INDEX('Opinion Statement'!$A:$A,Accounting!BZ$1))</f>
        <v>Přesnost:</v>
      </c>
      <c r="CA4" s="609"/>
      <c r="CB4" s="606"/>
      <c r="CC4" s="608" t="str">
        <f>IF(INDEX('Opinion Statement'!$A:$A,Accounting!CC$1)="","",INDEX('Opinion Statement'!$A:$A,Accounting!CC$1))</f>
        <v>Spolehlivost</v>
      </c>
      <c r="CD4" s="609"/>
      <c r="CE4" s="606"/>
      <c r="CF4" s="150" t="str">
        <f>IF(INDEX('Opinion Statement'!$A:$A,Accounting!CF$1)="","",INDEX('Opinion Statement'!$A:$A,Accounting!CF$1))</f>
        <v xml:space="preserve">POSUDEK - ověřen jako uspokojivý: </v>
      </c>
      <c r="CG4" s="150" t="str">
        <f>IF(INDEX('Opinion Statement'!$A:$A,Accounting!CG$1)="","",INDEX('Opinion Statement'!$A:$A,Accounting!CG$1))</f>
        <v xml:space="preserve">POSUDEK - ověřen s připomínkami: </v>
      </c>
      <c r="CH4" s="150" t="str">
        <f>IF(INDEX('Opinion Statement'!$A:$A,Accounting!CH$1)="","",INDEX('Opinion Statement'!$A:$A,Accounting!CH$1))</f>
        <v>Připomínky, které podmiňují posudek:</v>
      </c>
      <c r="CI4" s="150" t="str">
        <f>CH4</f>
        <v>Připomínky, které podmiňují posudek:</v>
      </c>
      <c r="CJ4" s="150" t="str">
        <f t="shared" ref="CJ4:CR4" si="1">CI4</f>
        <v>Připomínky, které podmiňují posudek:</v>
      </c>
      <c r="CK4" s="150" t="str">
        <f t="shared" si="1"/>
        <v>Připomínky, které podmiňují posudek:</v>
      </c>
      <c r="CL4" s="150" t="str">
        <f t="shared" si="1"/>
        <v>Připomínky, které podmiňují posudek:</v>
      </c>
      <c r="CM4" s="150" t="str">
        <f t="shared" si="1"/>
        <v>Připomínky, které podmiňují posudek:</v>
      </c>
      <c r="CN4" s="150" t="str">
        <f t="shared" si="1"/>
        <v>Připomínky, které podmiňují posudek:</v>
      </c>
      <c r="CO4" s="150" t="str">
        <f t="shared" si="1"/>
        <v>Připomínky, které podmiňují posudek:</v>
      </c>
      <c r="CP4" s="150" t="str">
        <f t="shared" si="1"/>
        <v>Připomínky, které podmiňují posudek:</v>
      </c>
      <c r="CQ4" s="150" t="str">
        <f t="shared" si="1"/>
        <v>Připomínky, které podmiňují posudek:</v>
      </c>
      <c r="CR4" s="150" t="str">
        <f t="shared" si="1"/>
        <v>Připomínky, které podmiňují posudek:</v>
      </c>
      <c r="CS4" s="150" t="str">
        <f>IF(INDEX('Opinion Statement'!$A:$A,Accounting!CS$1)="","",INDEX('Opinion Statement'!$A:$A,Accounting!CS$1))</f>
        <v xml:space="preserve">POSUDEK - není ověřen: </v>
      </c>
      <c r="CT4" s="150" t="s">
        <v>669</v>
      </c>
      <c r="CU4" s="150" t="str">
        <f>CT4</f>
        <v>Comments</v>
      </c>
      <c r="CV4" s="150" t="str">
        <f t="shared" ref="CV4" si="2">CU4</f>
        <v>Comments</v>
      </c>
      <c r="CW4" s="150" t="str">
        <f t="shared" ref="CW4" si="3">CV4</f>
        <v>Comments</v>
      </c>
      <c r="CX4" s="150" t="str">
        <f t="shared" ref="CX4" si="4">CW4</f>
        <v>Comments</v>
      </c>
      <c r="CY4" s="150" t="str">
        <f t="shared" ref="CY4" si="5">CX4</f>
        <v>Comments</v>
      </c>
      <c r="CZ4" s="150" t="str">
        <f t="shared" ref="CZ4" si="6">CY4</f>
        <v>Comments</v>
      </c>
      <c r="DA4" s="47"/>
      <c r="DB4" s="150" t="str">
        <f>IF(INDEX('Opinion Statement'!$A:$A,Accounting!DB$1)="","",INDEX('Opinion Statement'!$A:$A,Accounting!DB$1))</f>
        <v>Vedoucí auditor EU ETS:</v>
      </c>
      <c r="DC4" s="150" t="str">
        <f>IF(INDEX('Opinion Statement'!$A:$A,Accounting!DC$1)="","",INDEX('Opinion Statement'!$A:$A,Accounting!DC$1))</f>
        <v>Auditoři EU ETS:</v>
      </c>
      <c r="DD4" s="150" t="str">
        <f>IF(INDEX('Opinion Statement'!$A:$A,Accounting!DD$1)="","",INDEX('Opinion Statement'!$A:$A,Accounting!DD$1))</f>
        <v>Techničtí odborníci (auditoři EU ETS):</v>
      </c>
      <c r="DE4" s="150" t="str">
        <f>IF(INDEX('Opinion Statement'!$A:$A,Accounting!DE$1)="","",INDEX('Opinion Statement'!$A:$A,Accounting!DE$1))</f>
        <v>Osoba provádějící nezávislý přezkum:</v>
      </c>
      <c r="DF4" s="150" t="str">
        <f>IF(INDEX('Opinion Statement'!$A:$A,Accounting!DF$1)="","",INDEX('Opinion Statement'!$A:$A,Accounting!DF$1))</f>
        <v>Technický odborník (nezávislý přezkum):</v>
      </c>
      <c r="DG4" s="150" t="str">
        <f>IF(INDEX('Opinion Statement'!$A:$A,Accounting!DG$1)="","",INDEX('Opinion Statement'!$A:$A,Accounting!DG$1))</f>
        <v>Podepsáno jménem &lt;vložte jméno ověřovatele&gt;:</v>
      </c>
      <c r="DH4" s="150" t="str">
        <f>IF(INDEX('Opinion Statement'!$A:$A,Accounting!DH$1)="","",INDEX('Opinion Statement'!$A:$A,Accounting!DH$1))</f>
        <v>Jméno oprávněného signatáře:</v>
      </c>
      <c r="DI4" s="150" t="str">
        <f>IF(INDEX('Opinion Statement'!$A:$A,Accounting!DI$1)="","",INDEX('Opinion Statement'!$A:$A,Accounting!DI$1))</f>
        <v>Datum posudku:</v>
      </c>
      <c r="DJ4" s="150" t="str">
        <f>IF(INDEX('Opinion Statement'!$A:$A,Accounting!DJ$1)="","",INDEX('Opinion Statement'!$A:$A,Accounting!DJ$1))</f>
        <v>Jméno ověřovatele:</v>
      </c>
      <c r="DK4" s="150" t="str">
        <f>IF(INDEX('Opinion Statement'!$A:$A,Accounting!DK$1)="","",INDEX('Opinion Statement'!$A:$A,Accounting!DK$1))</f>
        <v>Kontaktní adresa:</v>
      </c>
      <c r="DL4" s="150" t="str">
        <f>IF(INDEX('Opinion Statement'!$A:$A,Accounting!DL$1)="","",INDEX('Opinion Statement'!$A:$A,Accounting!DL$1))</f>
        <v>Datum smlouvy o ověření:</v>
      </c>
      <c r="DM4" s="150" t="str">
        <f>IF(INDEX('Opinion Statement'!$A:$A,Accounting!DM$1)="","",INDEX('Opinion Statement'!$A:$A,Accounting!DM$1))</f>
        <v>Je ověřovatel akreditován nebo je to certifikovaná fyzická osoba?</v>
      </c>
      <c r="DN4" s="150" t="str">
        <f>IF(INDEX('Opinion Statement'!$A:$A,Accounting!DN$1)="","",INDEX('Opinion Statement'!$A:$A,Accounting!DN$1))</f>
        <v>Název vnitrostátního akreditačního orgánu (NAB) nebo certifikačního vnitrostátního orgánu ověřovatele:</v>
      </c>
      <c r="DO4" s="150" t="str">
        <f>IF(INDEX('Opinion Statement'!$A:$A,Accounting!DO$1)="","",INDEX('Opinion Statement'!$A:$A,Accounting!DO$1))</f>
        <v xml:space="preserve">Číslo akreditace / certifikace: </v>
      </c>
      <c r="DP4" s="32"/>
      <c r="DQ4" s="147" t="str">
        <f>'Annex 1 - Findings'!$B$111</f>
        <v>Byla vyžadována jedna nebo více metod pro doplnění chybějících údajů?</v>
      </c>
      <c r="DR4" s="147" t="str">
        <f>DQ4</f>
        <v>Byla vyžadována jedna nebo více metod pro doplnění chybějících údajů?</v>
      </c>
      <c r="DS4" s="147" t="str">
        <f>DR4</f>
        <v>Byla vyžadována jedna nebo více metod pro doplnění chybějících údajů?</v>
      </c>
      <c r="DT4" s="147" t="str">
        <f>DS4</f>
        <v>Byla vyžadována jedna nebo více metod pro doplnění chybějících údajů?</v>
      </c>
      <c r="DU4" s="147"/>
      <c r="DV4" s="147"/>
      <c r="DW4" s="147"/>
      <c r="DX4" s="147"/>
    </row>
    <row r="5" spans="1:133" ht="12.75" customHeight="1" x14ac:dyDescent="0.2">
      <c r="B5" s="614"/>
      <c r="C5" s="614"/>
      <c r="D5" s="614"/>
      <c r="E5" s="613"/>
      <c r="F5" s="613"/>
      <c r="G5" s="613"/>
      <c r="H5" s="613"/>
      <c r="I5" s="613"/>
      <c r="J5" s="613"/>
      <c r="K5" s="613"/>
      <c r="L5" s="613"/>
      <c r="M5" s="613"/>
      <c r="N5" s="151"/>
      <c r="O5" s="613"/>
      <c r="P5" s="613"/>
      <c r="Q5" s="613"/>
      <c r="R5" s="159" t="s">
        <v>335</v>
      </c>
      <c r="S5" s="160" t="str">
        <f>'Annex 1 - Findings'!$E$31</f>
        <v>Závažné?</v>
      </c>
      <c r="T5" s="159" t="s">
        <v>335</v>
      </c>
      <c r="U5" s="160" t="str">
        <f>'Annex 1 - Findings'!$E$31</f>
        <v>Závažné?</v>
      </c>
      <c r="V5" s="159" t="s">
        <v>335</v>
      </c>
      <c r="W5" s="160" t="str">
        <f>'Annex 1 - Findings'!$E$18</f>
        <v>Závažné?</v>
      </c>
      <c r="X5" s="159" t="s">
        <v>335</v>
      </c>
      <c r="Y5" s="159" t="s">
        <v>335</v>
      </c>
      <c r="Z5" s="613"/>
      <c r="AA5" s="613"/>
      <c r="AB5" s="613"/>
      <c r="AC5" s="613"/>
      <c r="AD5" s="613"/>
      <c r="AE5" s="613"/>
      <c r="AF5" s="613"/>
      <c r="AG5" s="613"/>
      <c r="AH5" s="613"/>
      <c r="AI5" s="613"/>
      <c r="AJ5" s="613"/>
      <c r="AK5" s="613"/>
      <c r="AL5" s="613"/>
      <c r="AM5" s="613"/>
      <c r="AN5" s="352"/>
      <c r="AO5" s="161" t="str">
        <f>IF(INDEX('Opinion Statement'!$B:$B,Accounting!AO$1)="","",INDEX('Opinion Statement'!$B:$B,Accounting!AO$1))</f>
        <v>Pokud ne, je důvod oprávněný?</v>
      </c>
      <c r="AP5" s="353"/>
      <c r="AQ5" s="352"/>
      <c r="AR5" s="161" t="str">
        <f>IF(INDEX('Opinion Statement'!$B:$B,Accounting!AR$1)="","",INDEX('Opinion Statement'!$B:$B,Accounting!AR$1))</f>
        <v>Pokud ne, je důvod oprávněný?</v>
      </c>
      <c r="AS5" s="353"/>
      <c r="AT5" s="613"/>
      <c r="AU5" s="613"/>
      <c r="AV5" s="613"/>
      <c r="AW5" s="613"/>
      <c r="AX5" s="613"/>
      <c r="AY5" s="613"/>
      <c r="AZ5" s="613"/>
      <c r="BA5" s="352"/>
      <c r="BB5" s="161" t="str">
        <f>IF(INDEX('Opinion Statement'!$B:$B,Accounting!BB$1)="","",INDEX('Opinion Statement'!$B:$B,Accounting!BB$1))</f>
        <v>Pokud ne, posoudil ověřovatel riziko nepřesnosti/ neshody?</v>
      </c>
      <c r="BC5" s="353"/>
      <c r="BD5" s="352"/>
      <c r="BE5" s="161" t="str">
        <f>IF(INDEX('Opinion Statement'!$B:$B,Accounting!BE$1)="","",INDEX('Opinion Statement'!$B:$B,Accounting!BE$1))</f>
        <v>Pokud ne, uveďte odůvodnění:</v>
      </c>
      <c r="BF5" s="353"/>
      <c r="BG5" s="613"/>
      <c r="BH5" s="613"/>
      <c r="BI5" s="613"/>
      <c r="BJ5" s="352"/>
      <c r="BK5" s="161" t="str">
        <f>IF(INDEX('Opinion Statement'!$B:$B,Accounting!BK$1)="","",INDEX('Opinion Statement'!$B:$B,Accounting!BK$1))</f>
        <v>Pokud ano, stručně vysvětlete níže a vyplňte přílohu 1B:</v>
      </c>
      <c r="BL5" s="353"/>
      <c r="BM5" s="352"/>
      <c r="BN5" s="161" t="str">
        <f>IF(INDEX('Opinion Statement'!$B:$B,Accounting!BN$1)="","",INDEX('Opinion Statement'!$B:$B,Accounting!BN$1))</f>
        <v>Pokud ano, stručně vysvětlete níže:</v>
      </c>
      <c r="BO5" s="353"/>
      <c r="BP5" s="613"/>
      <c r="BQ5" s="352"/>
      <c r="BR5" s="161" t="str">
        <f>IF(INDEX('Opinion Statement'!$B:$B,Accounting!BR$1)="","",INDEX('Opinion Statement'!$B:$B,Accounting!BR$1))</f>
        <v>Pokud ne, uveďte odůvodnění:</v>
      </c>
      <c r="BS5" s="353"/>
      <c r="BT5" s="352"/>
      <c r="BU5" s="161" t="str">
        <f>IF(INDEX('Opinion Statement'!$B:$B,Accounting!BU$1)="","",INDEX('Opinion Statement'!$B:$B,Accounting!BU$1))</f>
        <v>Pokud ne, uveďte odůvodnění:</v>
      </c>
      <c r="BV5" s="353"/>
      <c r="BW5" s="352"/>
      <c r="BX5" s="161" t="str">
        <f>IF(INDEX('Opinion Statement'!$B:$B,Accounting!BX$1)="","",INDEX('Opinion Statement'!$B:$B,Accounting!BX$1))</f>
        <v>Pokud ne, stručně vysvětlete níže:</v>
      </c>
      <c r="BY5" s="353"/>
      <c r="BZ5" s="352"/>
      <c r="CA5" s="161" t="str">
        <f>IF(INDEX('Opinion Statement'!$B:$B,Accounting!CA$1)="","",INDEX('Opinion Statement'!$B:$B,Accounting!CA$1))</f>
        <v>Pokud ne, stručně vysvětlete níže:</v>
      </c>
      <c r="CB5" s="353"/>
      <c r="CC5" s="352"/>
      <c r="CD5" s="161" t="str">
        <f>IF(INDEX('Opinion Statement'!$B:$B,Accounting!CD$1)="","",INDEX('Opinion Statement'!$B:$B,Accounting!CD$1))</f>
        <v>Pokud ne, stručně vysvětlete níže:</v>
      </c>
      <c r="CE5" s="353"/>
      <c r="CF5" s="151"/>
      <c r="CG5" s="151"/>
      <c r="CH5" s="160">
        <v>1</v>
      </c>
      <c r="CI5" s="160">
        <v>2</v>
      </c>
      <c r="CJ5" s="160">
        <v>3</v>
      </c>
      <c r="CK5" s="160">
        <v>4</v>
      </c>
      <c r="CL5" s="160">
        <v>5</v>
      </c>
      <c r="CM5" s="160">
        <v>6</v>
      </c>
      <c r="CN5" s="160">
        <v>7</v>
      </c>
      <c r="CO5" s="160">
        <v>8</v>
      </c>
      <c r="CP5" s="160">
        <v>9</v>
      </c>
      <c r="CQ5" s="160">
        <v>10</v>
      </c>
      <c r="CR5" s="160">
        <v>11</v>
      </c>
      <c r="CS5" s="151"/>
      <c r="CT5" s="160">
        <v>1</v>
      </c>
      <c r="CU5" s="160">
        <v>2</v>
      </c>
      <c r="CV5" s="160">
        <v>3</v>
      </c>
      <c r="CW5" s="160">
        <v>4</v>
      </c>
      <c r="CX5" s="160">
        <v>5</v>
      </c>
      <c r="CY5" s="160">
        <v>6</v>
      </c>
      <c r="CZ5" s="160">
        <v>7</v>
      </c>
      <c r="DB5" s="151"/>
      <c r="DC5" s="151"/>
      <c r="DD5" s="151"/>
      <c r="DE5" s="151"/>
      <c r="DF5" s="151"/>
      <c r="DG5" s="151"/>
      <c r="DH5" s="151"/>
      <c r="DI5" s="151"/>
      <c r="DJ5" s="151"/>
      <c r="DK5" s="151"/>
      <c r="DL5" s="151"/>
      <c r="DM5" s="151"/>
      <c r="DN5" s="151"/>
      <c r="DO5" s="151"/>
      <c r="DQ5" s="145"/>
      <c r="DR5" s="146" t="str">
        <f>'Annex 1 - Findings'!$B$112</f>
        <v>Pokud ano, byly tyto části MMP předloženy k ověření?</v>
      </c>
      <c r="DS5" s="146" t="str">
        <f>'Annex 1 - Findings'!$B$113</f>
        <v>Pokud ano, byly schválené příslušným orgánem před dokončením ověřování?</v>
      </c>
      <c r="DT5" s="146" t="str">
        <f>'Annex 1 - Findings'!$B$114</f>
        <v xml:space="preserve">Pokud ne, - </v>
      </c>
      <c r="DU5" s="146" t="str">
        <f>'Annex 1 - Findings'!$B$115</f>
        <v>a) byly použité metody konzervativní? (pokud ne, uveďte více podrobností níže):</v>
      </c>
      <c r="DV5" s="146" t="str">
        <f>DU5</f>
        <v>a) byly použité metody konzervativní? (pokud ne, uveďte více podrobností níže):</v>
      </c>
      <c r="DW5" s="146" t="str">
        <f>'Annex 1 - Findings'!$B$117</f>
        <v>b) vedla některá metoda k závažné nepřesnosti? (pokud ano, uveďte více podrobností níže):</v>
      </c>
      <c r="DX5" s="146" t="str">
        <f>DW5</f>
        <v>b) vedla některá metoda k závažné nepřesnosti? (pokud ano, uveďte více podrobností níže):</v>
      </c>
    </row>
    <row r="6" spans="1:133" s="152" customFormat="1" ht="12.75" customHeight="1" x14ac:dyDescent="0.2">
      <c r="A6" s="169"/>
      <c r="B6" s="153" t="str">
        <f>IF(INDEX('Opinion Statement'!$B:$B,Accounting!B$1)="","",INDEX('Opinion Statement'!$B:$B,Accounting!B$1))</f>
        <v/>
      </c>
      <c r="C6" s="153" t="str">
        <f>IF(INDEX('Opinion Statement'!$B:$B,Accounting!C$1)="","",INDEX('Opinion Statement'!$B:$B,Accounting!C$1))</f>
        <v/>
      </c>
      <c r="D6" s="153" t="str">
        <f>IF(INDEX('Opinion Statement'!$B:$B,Accounting!D$1)="","",INDEX('Opinion Statement'!$B:$B,Accounting!D$1))</f>
        <v/>
      </c>
      <c r="E6" s="153" t="str">
        <f>IF(INDEX('Opinion Statement'!$B:$B,Accounting!E$1)="","",INDEX('Opinion Statement'!$B:$B,Accounting!E$1))</f>
        <v/>
      </c>
      <c r="F6" s="153" t="str">
        <f>IF(INDEX('Opinion Statement'!$B:$B,Accounting!F$1)="","",INDEX('Opinion Statement'!$B:$B,Accounting!F$1))</f>
        <v/>
      </c>
      <c r="G6" s="154" t="str">
        <f>IF(INDEX('Opinion Statement'!$B:$B,Accounting!G$1)="","",INDEX('Opinion Statement'!$B:$B,Accounting!G$1))</f>
        <v/>
      </c>
      <c r="H6" s="153" t="str">
        <f>IF(INDEX('Opinion Statement'!$B:$B,Accounting!H$1)="","",INDEX('Opinion Statement'!$B:$B,Accounting!H$1))</f>
        <v/>
      </c>
      <c r="I6" s="153" t="str">
        <f>IF(INDEX('Opinion Statement'!$B:$B,Accounting!I$1)="","",INDEX('Opinion Statement'!$B:$B,Accounting!I$1))</f>
        <v/>
      </c>
      <c r="J6" s="153" t="str">
        <f>IF(INDEX('Opinion Statement'!$B:$B,Accounting!J$1)="","",INDEX('Opinion Statement'!$B:$B,Accounting!J$1))</f>
        <v/>
      </c>
      <c r="K6" s="153" t="str">
        <f>IF(INDEX('Opinion Statement'!$B:$B,Accounting!K$1)="","",INDEX('Opinion Statement'!$B:$B,Accounting!K$1))</f>
        <v/>
      </c>
      <c r="L6" s="154" t="str">
        <f>IF(INDEX('Opinion Statement'!$B:$B,Accounting!L$1)="","",INDEX('Opinion Statement'!$B:$B,Accounting!L$1))</f>
        <v/>
      </c>
      <c r="M6" s="153" t="str">
        <f>IF(INDEX('Opinion Statement'!$B:$B,Accounting!M$1)="","",INDEX('Opinion Statement'!$B:$B,Accounting!M$1))</f>
        <v/>
      </c>
      <c r="N6" s="153" t="str">
        <f>IF(INDEX('Opinion Statement'!$B:$B,Accounting!N$1)="","",INDEX('Opinion Statement'!$B:$B,Accounting!N$1))</f>
        <v/>
      </c>
      <c r="O6" s="153" t="str">
        <f>IF(INDEX('Opinion Statement'!$B:$B,Accounting!O$1)="","",INDEX('Opinion Statement'!$B:$B,Accounting!O$1))</f>
        <v/>
      </c>
      <c r="P6" s="153" t="str">
        <f>IF(INDEX('Opinion Statement'!$B:$B,Accounting!P$1)="","",INDEX('Opinion Statement'!$B:$B,Accounting!P$1))</f>
        <v/>
      </c>
      <c r="Q6" s="153" t="str">
        <f>IF(INDEX('Opinion Statement'!$B:$B,Accounting!Q$1)="","",INDEX('Opinion Statement'!$B:$B,Accounting!Q$1))</f>
        <v/>
      </c>
      <c r="R6" s="155">
        <f>COUNTA($F$11:$F$20)-COUNTIF($F$11:$F$20,"")</f>
        <v>0</v>
      </c>
      <c r="S6" s="156">
        <f>COUNTIF($G$11:$G$20,EUConstYes)</f>
        <v>0</v>
      </c>
      <c r="T6" s="155">
        <f>COUNTA($I$11:$I$20)-COUNTIF($I$11:$I$20,"")</f>
        <v>0</v>
      </c>
      <c r="U6" s="156">
        <f>COUNTIF($J$11:$J$20,EUConstYes)</f>
        <v>0</v>
      </c>
      <c r="V6" s="155">
        <f>COUNTA($L$11:$L$20)-COUNTIF($L$11:$L$20,"")</f>
        <v>0</v>
      </c>
      <c r="W6" s="156">
        <f>COUNTIF($M$11:$M$20,EUConstYes)</f>
        <v>0</v>
      </c>
      <c r="X6" s="155">
        <f>COUNTA($O$11:$O$20)-COUNTIF($O$11:$O$20,"")</f>
        <v>0</v>
      </c>
      <c r="Y6" s="155">
        <f>COUNTA($Q$11:$Q$20)-COUNTIF($O$11:$O$20,"")</f>
        <v>0</v>
      </c>
      <c r="Z6" s="162" t="str">
        <f>IF('Annex 2 - basis of work'!$B$26="","",'Annex 2 - basis of work'!$B$26)</f>
        <v/>
      </c>
      <c r="AA6" s="153" t="str">
        <f>IF(INDEX('Opinion Statement'!$B:$B,Accounting!AA$1)="","",INDEX('Opinion Statement'!$B:$B,Accounting!AA$1))</f>
        <v/>
      </c>
      <c r="AB6" s="153" t="str">
        <f>IF(INDEX('Opinion Statement'!$B:$B,Accounting!AB$1)="","",INDEX('Opinion Statement'!$B:$B,Accounting!AB$1))</f>
        <v/>
      </c>
      <c r="AC6" s="153" t="str">
        <f>IF(INDEX('Opinion Statement'!$B:$B,Accounting!AC$1)="","",INDEX('Opinion Statement'!$B:$B,Accounting!AC$1))</f>
        <v/>
      </c>
      <c r="AD6" s="153" t="str">
        <f>IF(INDEX('Opinion Statement'!$B:$B,Accounting!AD$1)="","",INDEX('Opinion Statement'!$B:$B,Accounting!AD$1))</f>
        <v/>
      </c>
      <c r="AE6" s="153" t="str">
        <f>IF(INDEX('Opinion Statement'!$B:$B,Accounting!AE$1)="","",INDEX('Opinion Statement'!$B:$B,Accounting!AE$1))</f>
        <v/>
      </c>
      <c r="AF6" s="153" t="str">
        <f>IF(INDEX('Opinion Statement'!$B:$B,Accounting!AF$1)="","",INDEX('Opinion Statement'!$B:$B,Accounting!AF$1))</f>
        <v/>
      </c>
      <c r="AG6" s="153" t="str">
        <f>IF(INDEX('Opinion Statement'!$B:$B,Accounting!AG$1)="","",INDEX('Opinion Statement'!$B:$B,Accounting!AG$1))</f>
        <v/>
      </c>
      <c r="AH6" s="153" t="str">
        <f>IF(INDEX('Opinion Statement'!$B:$B,Accounting!AH$1)="","",INDEX('Opinion Statement'!$B:$B,Accounting!AH$1))</f>
        <v/>
      </c>
      <c r="AI6" s="153" t="str">
        <f>IF(INDEX('Opinion Statement'!$B:$B,Accounting!AI$1)="","",INDEX('Opinion Statement'!$B:$B,Accounting!AI$1))</f>
        <v/>
      </c>
      <c r="AJ6" s="153" t="str">
        <f>IF(INDEX('Opinion Statement'!$B:$B,Accounting!AJ$1)="","",INDEX('Opinion Statement'!$B:$B,Accounting!AJ$1))</f>
        <v/>
      </c>
      <c r="AK6" s="153" t="str">
        <f>IF(INDEX('Opinion Statement'!$B:$B,Accounting!AK$1)="","",INDEX('Opinion Statement'!$B:$B,Accounting!AK$1))</f>
        <v/>
      </c>
      <c r="AL6" s="153" t="str">
        <f>IF(INDEX('Opinion Statement'!$B:$B,Accounting!AL$1)="","",INDEX('Opinion Statement'!$B:$B,Accounting!AL$1))</f>
        <v/>
      </c>
      <c r="AM6" s="153" t="str">
        <f>IF(INDEX('Opinion Statement'!$B:$B,Accounting!AM$1)="","",INDEX('Opinion Statement'!$B:$B,Accounting!AM$1))</f>
        <v/>
      </c>
      <c r="AN6" s="157" t="str">
        <f>IF(INDEX('Opinion Statement'!$B:$B,Accounting!AN$1)="","",INDEX('Opinion Statement'!$B:$B,Accounting!AN$1))</f>
        <v/>
      </c>
      <c r="AO6" s="610" t="str">
        <f>IF(INDEX('Opinion Statement'!$B:$B,Accounting!AP$1)="","",INDEX('Opinion Statement'!$B:$B,Accounting!AP$1))</f>
        <v/>
      </c>
      <c r="AP6" s="611"/>
      <c r="AQ6" s="157" t="str">
        <f>IF(INDEX('Opinion Statement'!$B:$B,Accounting!AQ$1)="","",INDEX('Opinion Statement'!$B:$B,Accounting!AQ$1))</f>
        <v/>
      </c>
      <c r="AR6" s="610" t="str">
        <f>IF(INDEX('Opinion Statement'!$B:$B,Accounting!AS$1)="","",INDEX('Opinion Statement'!$B:$B,Accounting!AS$1))</f>
        <v/>
      </c>
      <c r="AS6" s="611"/>
      <c r="AT6" s="153"/>
      <c r="AU6" s="153" t="str">
        <f>IF(INDEX('Opinion Statement'!$B:$B,Accounting!AU$1)="","",INDEX('Opinion Statement'!$B:$B,Accounting!AU$1))</f>
        <v/>
      </c>
      <c r="AV6" s="153" t="str">
        <f>IF(INDEX('Opinion Statement'!$B:$B,Accounting!AV$1)="","",INDEX('Opinion Statement'!$B:$B,Accounting!AV$1))</f>
        <v/>
      </c>
      <c r="AW6" s="153" t="str">
        <f>IF(INDEX('Opinion Statement'!$B:$B,Accounting!AW$1)="","",INDEX('Opinion Statement'!$B:$B,Accounting!AW$1))</f>
        <v/>
      </c>
      <c r="AX6" s="153" t="str">
        <f>IF(INDEX('Opinion Statement'!$B:$B,Accounting!AX$1)="","",INDEX('Opinion Statement'!$B:$B,Accounting!AX$1))</f>
        <v/>
      </c>
      <c r="AY6" s="153" t="str">
        <f>IF(INDEX('Opinion Statement'!$B:$B,Accounting!AY$1)="","",INDEX('Opinion Statement'!$B:$B,Accounting!AY$1))</f>
        <v/>
      </c>
      <c r="AZ6" s="153" t="str">
        <f>IF(INDEX('Opinion Statement'!$B:$B,Accounting!AZ$1)="","",INDEX('Opinion Statement'!$B:$B,Accounting!AZ$1))</f>
        <v/>
      </c>
      <c r="BA6" s="157" t="str">
        <f>IF(INDEX('Opinion Statement'!$B:$B,Accounting!BA$1)="","",INDEX('Opinion Statement'!$B:$B,Accounting!BA$1))</f>
        <v/>
      </c>
      <c r="BB6" s="610" t="str">
        <f>IF(INDEX('Opinion Statement'!$B:$B,Accounting!BC$1)="","",INDEX('Opinion Statement'!$B:$B,Accounting!BC$1))</f>
        <v/>
      </c>
      <c r="BC6" s="611"/>
      <c r="BD6" s="157" t="str">
        <f>IF(INDEX('Opinion Statement'!$B:$B,Accounting!BD$1)="","",INDEX('Opinion Statement'!$B:$B,Accounting!BD$1))</f>
        <v/>
      </c>
      <c r="BE6" s="610" t="str">
        <f>IF(INDEX('Opinion Statement'!$B:$B,Accounting!BF$1)="","",INDEX('Opinion Statement'!$B:$B,Accounting!BF$1))</f>
        <v/>
      </c>
      <c r="BF6" s="611"/>
      <c r="BG6" s="153" t="str">
        <f>IF(INDEX('Opinion Statement'!$B:$B,Accounting!BG$1)="","",INDEX('Opinion Statement'!$B:$B,Accounting!BG$1))</f>
        <v/>
      </c>
      <c r="BH6" s="153" t="str">
        <f>IF(INDEX('Opinion Statement'!$B:$B,Accounting!BH$1)="","",INDEX('Opinion Statement'!$B:$B,Accounting!BH$1))</f>
        <v/>
      </c>
      <c r="BI6" s="153" t="str">
        <f>IF(INDEX('Opinion Statement'!$B:$B,Accounting!BI$1)="","",INDEX('Opinion Statement'!$B:$B,Accounting!BI$1))</f>
        <v/>
      </c>
      <c r="BJ6" s="157" t="str">
        <f>IF(INDEX('Opinion Statement'!$B:$B,Accounting!BJ$1)="","",INDEX('Opinion Statement'!$B:$B,Accounting!BJ$1))</f>
        <v/>
      </c>
      <c r="BK6" s="610" t="str">
        <f>IF(INDEX('Opinion Statement'!$B:$B,Accounting!BL$1)="","",INDEX('Opinion Statement'!$B:$B,Accounting!BL$1))</f>
        <v/>
      </c>
      <c r="BL6" s="611"/>
      <c r="BM6" s="157" t="str">
        <f>IF(INDEX('Opinion Statement'!$B:$B,Accounting!BM$1)="","",INDEX('Opinion Statement'!$B:$B,Accounting!BM$1))</f>
        <v/>
      </c>
      <c r="BN6" s="610" t="str">
        <f>IF(INDEX('Opinion Statement'!$B:$B,Accounting!BO$1)="","",INDEX('Opinion Statement'!$B:$B,Accounting!BO$1))</f>
        <v/>
      </c>
      <c r="BO6" s="611"/>
      <c r="BP6" s="153" t="str">
        <f>IF(INDEX('Opinion Statement'!$B:$B,Accounting!BP$1)="","",INDEX('Opinion Statement'!$B:$B,Accounting!BP$1))</f>
        <v/>
      </c>
      <c r="BQ6" s="157" t="str">
        <f>IF(INDEX('Opinion Statement'!$B:$B,Accounting!BQ$1)="","",INDEX('Opinion Statement'!$B:$B,Accounting!BQ$1))</f>
        <v/>
      </c>
      <c r="BR6" s="610" t="str">
        <f>IF(INDEX('Opinion Statement'!$B:$B,Accounting!BS$1)="","",INDEX('Opinion Statement'!$B:$B,Accounting!BS$1))</f>
        <v/>
      </c>
      <c r="BS6" s="611"/>
      <c r="BT6" s="157" t="str">
        <f>IF(INDEX('Opinion Statement'!$B:$B,Accounting!BT$1)="","",INDEX('Opinion Statement'!$B:$B,Accounting!BT$1))</f>
        <v/>
      </c>
      <c r="BU6" s="610" t="str">
        <f>IF(INDEX('Opinion Statement'!$B:$B,Accounting!BV$1)="","",INDEX('Opinion Statement'!$B:$B,Accounting!BV$1))</f>
        <v/>
      </c>
      <c r="BV6" s="611"/>
      <c r="BW6" s="157" t="str">
        <f>IF(INDEX('Opinion Statement'!$B:$B,Accounting!BW$1)="","",INDEX('Opinion Statement'!$B:$B,Accounting!BW$1))</f>
        <v/>
      </c>
      <c r="BX6" s="610" t="str">
        <f>IF(INDEX('Opinion Statement'!$B:$B,Accounting!BY$1)="","",INDEX('Opinion Statement'!$B:$B,Accounting!BY$1))</f>
        <v/>
      </c>
      <c r="BY6" s="611"/>
      <c r="BZ6" s="157" t="str">
        <f>IF(INDEX('Opinion Statement'!$B:$B,Accounting!BZ$1)="","",INDEX('Opinion Statement'!$B:$B,Accounting!BZ$1))</f>
        <v/>
      </c>
      <c r="CA6" s="610" t="str">
        <f>IF(INDEX('Opinion Statement'!$B:$B,Accounting!CB$1)="","",INDEX('Opinion Statement'!$B:$B,Accounting!CB$1))</f>
        <v/>
      </c>
      <c r="CB6" s="611"/>
      <c r="CC6" s="157" t="str">
        <f>IF(INDEX('Opinion Statement'!$B:$B,Accounting!CC$1)="","",INDEX('Opinion Statement'!$B:$B,Accounting!CC$1))</f>
        <v/>
      </c>
      <c r="CD6" s="610" t="str">
        <f>IF(INDEX('Opinion Statement'!$B:$B,Accounting!CE$1)="","",INDEX('Opinion Statement'!$B:$B,Accounting!CE$1))</f>
        <v/>
      </c>
      <c r="CE6" s="611"/>
      <c r="CF6" s="153" t="str">
        <f>IF(INDEX('Opinion Statement'!$B:$B,Accounting!CF$1)="","",INDEX('Opinion Statement'!$B:$B,Accounting!CF$1))</f>
        <v>Provedli jsme ověření údajů relevantních pro přidělení bezplatných povolenek, které uvedl výše uvedený Provozovatel ve svém výkazu, na nějž se vztahuje výrok ověřovacího posudku.  Na základě provedeného ověřování (viz přílohu č. 2) prohlašujeme, že jsou tyto údaje uvedeny řádně.</v>
      </c>
      <c r="CG6" s="153" t="str">
        <f>IF(INDEX('Opinion Statement'!$B:$B,Accounting!CG$1)="","",INDEX('Opinion Statement'!$B:$B,Accounting!CG$1))</f>
        <v>Provedli jsme ověření údajů relevantních pro přidělení bezplatných povolenek, které uvedl výše uvedený Provozovatel ve svém výkazu, na nějž se vztahuje výrok ověřovacího posudku.  Na základě provedeného ověřování (viz přílohu č. 2) prohlašujeme, že jsou tyto údaje uvedeny řádně s výjimkou:</v>
      </c>
      <c r="CH6" s="153" t="str">
        <f>IF(INDEX('Opinion Statement'!$B:$B,Accounting!CH$1)="","",INDEX('Opinion Statement'!$B:$B,Accounting!CH$1))</f>
        <v>1.</v>
      </c>
      <c r="CI6" s="153" t="str">
        <f>IF(INDEX('Opinion Statement'!$B:$B,Accounting!CI$1)="","",INDEX('Opinion Statement'!$B:$B,Accounting!CI$1))</f>
        <v>2.</v>
      </c>
      <c r="CJ6" s="153" t="str">
        <f>IF(INDEX('Opinion Statement'!$B:$B,Accounting!CJ$1)="","",INDEX('Opinion Statement'!$B:$B,Accounting!CJ$1))</f>
        <v>3.</v>
      </c>
      <c r="CK6" s="153" t="str">
        <f>IF(INDEX('Opinion Statement'!$B:$B,Accounting!CK$1)="","",INDEX('Opinion Statement'!$B:$B,Accounting!CK$1))</f>
        <v/>
      </c>
      <c r="CL6" s="153" t="str">
        <f>IF(INDEX('Opinion Statement'!$B:$B,Accounting!CL$1)="","",INDEX('Opinion Statement'!$B:$B,Accounting!CL$1))</f>
        <v/>
      </c>
      <c r="CM6" s="153" t="str">
        <f>IF(INDEX('Opinion Statement'!$B:$B,Accounting!CM$1)="","",INDEX('Opinion Statement'!$B:$B,Accounting!CM$1))</f>
        <v/>
      </c>
      <c r="CN6" s="153" t="str">
        <f>IF(INDEX('Opinion Statement'!$B:$B,Accounting!CN$1)="","",INDEX('Opinion Statement'!$B:$B,Accounting!CN$1))</f>
        <v/>
      </c>
      <c r="CO6" s="153" t="str">
        <f>IF(INDEX('Opinion Statement'!$B:$B,Accounting!CO$1)="","",INDEX('Opinion Statement'!$B:$B,Accounting!CO$1))</f>
        <v/>
      </c>
      <c r="CP6" s="153" t="str">
        <f>IF(INDEX('Opinion Statement'!$B:$B,Accounting!CP$1)="","",INDEX('Opinion Statement'!$B:$B,Accounting!CP$1))</f>
        <v/>
      </c>
      <c r="CQ6" s="153" t="str">
        <f>IF(INDEX('Opinion Statement'!$B:$B,Accounting!CQ$1)="","",INDEX('Opinion Statement'!$B:$B,Accounting!CQ$1))</f>
        <v/>
      </c>
      <c r="CR6" s="153" t="str">
        <f>IF(INDEX('Opinion Statement'!$B:$B,Accounting!CR$1)="","",INDEX('Opinion Statement'!$B:$B,Accounting!CR$1))</f>
        <v/>
      </c>
      <c r="CS6" s="153" t="str">
        <f>IF(INDEX('Opinion Statement'!$B:$B,Accounting!CS$1)="","",INDEX('Opinion Statement'!$B:$B,Accounting!CS$1))</f>
        <v>Provedli jsme ověření údajů relevantních pro přidělení bezplatných povolenek, které uvedl výše uvedený Provozovatel ve svém výkazu, na nějž se vztahuje výrok ověřovacího posudku.   Na základě provedeného ověřování (viz přílohu č. 2) tyto údaje NEMOHOU být ověřeny jako prosté významných nepřesností z následujících důvodů:</v>
      </c>
      <c r="CT6" s="153" t="str">
        <f>IF(INDEX('Opinion Statement'!$B:$B,Accounting!CT$1)="","",INDEX('Opinion Statement'!$B:$B,Accounting!CT$1))</f>
        <v>• neopravená významná nepřesnost (jednotlivá nebo v souhrnu).</v>
      </c>
      <c r="CU6" s="153" t="str">
        <f>IF(INDEX('Opinion Statement'!$B:$B,Accounting!CU$1)="","",INDEX('Opinion Statement'!$B:$B,Accounting!CU$1))</f>
        <v>• neopravená významná neshoda (jednotlivá nebo v souhrnu), což znamená, že zde byly nejasnosti, díky nimž nebylo možné dospět k závěru s přiměřenou jistotou.</v>
      </c>
      <c r="CV6" s="153" t="str">
        <f>IF(INDEX('Opinion Statement'!$B:$B,Accounting!CV$1)="","",INDEX('Opinion Statement'!$B:$B,Accounting!CV$1))</f>
        <v>• rozsah ověření je příliš omezený z důvodu:</v>
      </c>
      <c r="CW6" s="153" t="str">
        <f>IF(INDEX('Opinion Statement'!$B:$B,Accounting!CW$1)="","",INDEX('Opinion Statement'!$B:$B,Accounting!CW$1))</f>
        <v>- opomenutí nebo omezení v údajích nebo informacích, poskytnutých k ověření, takže nebylo možné získat dostatečné důkazy k posouzení výkazu na přiměřené úrovni jistoty nebo k provedení ověření</v>
      </c>
      <c r="CX6" s="153" t="str">
        <f>IF(INDEX('Opinion Statement'!$B:$B,Accounting!CX$1)="","",INDEX('Opinion Statement'!$B:$B,Accounting!CX$1))</f>
        <v>- Metodický plán pro monitorování nemá dostatečný rozsah nebo není dostatečně jasný, aby bylo možné dojít k závěru ověření</v>
      </c>
      <c r="CY6" s="153" t="str">
        <f>IF(INDEX('Opinion Statement'!$B:$B,Accounting!CY$1)="","",INDEX('Opinion Statement'!$B:$B,Accounting!CY$1))</f>
        <v>- Metodický plán pro monitorování není schválen příslušným orgánem</v>
      </c>
      <c r="CZ6" s="153" t="str">
        <f>IF(INDEX('Opinion Statement'!$B:$B,Accounting!CZ$1)="","",INDEX('Opinion Statement'!$B:$B,Accounting!CZ$1))</f>
        <v/>
      </c>
      <c r="DA6" s="32"/>
      <c r="DB6" s="153" t="str">
        <f>IF(INDEX('Opinion Statement'!$B:$B,Accounting!DB$1)="","",INDEX('Opinion Statement'!$B:$B,Accounting!DB$1))</f>
        <v/>
      </c>
      <c r="DC6" s="153" t="str">
        <f>IF(INDEX('Opinion Statement'!$B:$B,Accounting!DC$1)="","",INDEX('Opinion Statement'!$B:$B,Accounting!DC$1))</f>
        <v/>
      </c>
      <c r="DD6" s="153" t="str">
        <f>IF(INDEX('Opinion Statement'!$B:$B,Accounting!DD$1)="","",INDEX('Opinion Statement'!$B:$B,Accounting!DD$1))</f>
        <v/>
      </c>
      <c r="DE6" s="153" t="str">
        <f>IF(INDEX('Opinion Statement'!$B:$B,Accounting!DE$1)="","",INDEX('Opinion Statement'!$B:$B,Accounting!DE$1))</f>
        <v/>
      </c>
      <c r="DF6" s="153" t="str">
        <f>IF(INDEX('Opinion Statement'!$B:$B,Accounting!DF$1)="","",INDEX('Opinion Statement'!$B:$B,Accounting!DF$1))</f>
        <v/>
      </c>
      <c r="DG6" s="153" t="str">
        <f>IF(INDEX('Opinion Statement'!$B:$B,Accounting!DG$1)="","",INDEX('Opinion Statement'!$B:$B,Accounting!DG$1))</f>
        <v/>
      </c>
      <c r="DH6" s="153" t="str">
        <f>IF(INDEX('Opinion Statement'!$B:$B,Accounting!DH$1)="","",INDEX('Opinion Statement'!$B:$B,Accounting!DH$1))</f>
        <v/>
      </c>
      <c r="DI6" s="153" t="str">
        <f>IF(INDEX('Opinion Statement'!$B:$B,Accounting!DI$1)="","",INDEX('Opinion Statement'!$B:$B,Accounting!DI$1))</f>
        <v/>
      </c>
      <c r="DJ6" s="153" t="str">
        <f>IF(INDEX('Opinion Statement'!$B:$B,Accounting!DJ$1)="","",INDEX('Opinion Statement'!$B:$B,Accounting!DJ$1))</f>
        <v/>
      </c>
      <c r="DK6" s="153" t="str">
        <f>IF(INDEX('Opinion Statement'!$B:$B,Accounting!DK$1)="","",INDEX('Opinion Statement'!$B:$B,Accounting!DK$1))</f>
        <v/>
      </c>
      <c r="DL6" s="153" t="str">
        <f>IF(INDEX('Opinion Statement'!$B:$B,Accounting!DL$1)="","",INDEX('Opinion Statement'!$B:$B,Accounting!DL$1))</f>
        <v/>
      </c>
      <c r="DM6" s="153" t="str">
        <f>IF(INDEX('Opinion Statement'!$B:$B,Accounting!DM$1)="","",INDEX('Opinion Statement'!$B:$B,Accounting!DM$1))</f>
        <v/>
      </c>
      <c r="DN6" s="153" t="str">
        <f>IF(INDEX('Opinion Statement'!$B:$B,Accounting!DN$1)="","",INDEX('Opinion Statement'!$B:$B,Accounting!DN$1))</f>
        <v/>
      </c>
      <c r="DO6" s="153" t="str">
        <f>IF(INDEX('Opinion Statement'!$B:$B,Accounting!DO$1)="","",INDEX('Opinion Statement'!$B:$B,Accounting!DO$1))</f>
        <v/>
      </c>
      <c r="DP6" s="32"/>
      <c r="DQ6" s="153" t="str">
        <f>IF('Annex 1 - Findings'!$E$111="","",'Annex 1 - Findings'!$E$111)</f>
        <v>- vyberte -</v>
      </c>
      <c r="DR6" s="153" t="str">
        <f>IF('Annex 1 - Findings'!$E$112="","",'Annex 1 - Findings'!$E$112)</f>
        <v>- vyberte -</v>
      </c>
      <c r="DS6" s="153" t="str">
        <f>IF('Annex 1 - Findings'!$E$113="","",'Annex 1 - Findings'!$E$113)</f>
        <v>- vyberte -</v>
      </c>
      <c r="DT6" s="163"/>
      <c r="DU6" s="153" t="str">
        <f>IF('Annex 1 - Findings'!$E$115="","",'Annex 1 - Findings'!$E$115)</f>
        <v>- vyberte -</v>
      </c>
      <c r="DV6" s="153" t="str">
        <f>IF('Annex 1 - Findings'!$B$116="","",'Annex 1 - Findings'!$B$116)</f>
        <v/>
      </c>
      <c r="DW6" s="153" t="str">
        <f>IF('Annex 1 - Findings'!$E$117="","",'Annex 1 - Findings'!$E$117)</f>
        <v>- vyberte -</v>
      </c>
      <c r="DX6" s="153" t="str">
        <f>IF('Annex 1 - Findings'!$B$118="","",'Annex 1 - Findings'!$B$118)</f>
        <v/>
      </c>
    </row>
    <row r="8" spans="1:133" s="32" customFormat="1" ht="26.25" x14ac:dyDescent="0.2">
      <c r="A8" s="170"/>
      <c r="B8" s="149" t="str">
        <f>Translations!$B$353</f>
        <v>Zjištění</v>
      </c>
      <c r="D8" s="54" t="str">
        <f>'Annex 1 - Findings'!A4</f>
        <v xml:space="preserve">Příloha č. 1A - Nepřesnosti, neshody, nesoulady a doporučená zlepšení </v>
      </c>
    </row>
    <row r="9" spans="1:133" ht="92.25" customHeight="1" x14ac:dyDescent="0.2">
      <c r="B9" s="147" t="str">
        <f>B$4</f>
        <v>Jednoznačný identifikační kód poskytnutý příslušným orgánem:</v>
      </c>
      <c r="C9" s="147" t="str">
        <f>C$4</f>
        <v xml:space="preserve">Název provozovatele: </v>
      </c>
      <c r="D9" s="147" t="str">
        <f>D$4</f>
        <v>Název zařízení:</v>
      </c>
      <c r="E9" s="616" t="str">
        <f>'Annex 1 - Findings'!A6</f>
        <v>A.</v>
      </c>
      <c r="F9" s="614" t="str">
        <f>'Annex 1 - Findings'!B6</f>
        <v>Neopravené nepřesnosti, které nebyly opraveny před vydáním ověřovací zprávy</v>
      </c>
      <c r="G9" s="614"/>
      <c r="H9" s="601" t="str">
        <f>'Annex 1 - Findings'!A18</f>
        <v>B.</v>
      </c>
      <c r="I9" s="614" t="str">
        <f>'Annex 1 - Findings'!B18</f>
        <v>Neopravené nesoulady s FAR, které byly identifikovány během ověřování</v>
      </c>
      <c r="J9" s="614"/>
      <c r="K9" s="601" t="str">
        <f>'Annex 1 - Findings'!A30</f>
        <v>C.</v>
      </c>
      <c r="L9" s="614" t="str">
        <f>'Annex 1 - Findings'!B30</f>
        <v>Neopravené neshody s metodickým plánem pro monitorování</v>
      </c>
      <c r="M9" s="614"/>
      <c r="N9" s="601" t="str">
        <f>'Annex 1 - Findings'!A43</f>
        <v>D.</v>
      </c>
      <c r="O9" s="606" t="str">
        <f>'Annex 1 - Findings'!B43</f>
        <v xml:space="preserve">Případná doporučení pro zlepšení </v>
      </c>
      <c r="P9" s="601" t="str">
        <f>'Annex 1 - Findings'!A55</f>
        <v>E.</v>
      </c>
      <c r="Q9" s="606" t="str">
        <f>'Annex 1 - Findings'!B55</f>
        <v>Zjištění předchozího období nebo zlepšení, která NEbyla vyřešena.  
Veškerá zjištění nebo vylepšení uvedená v ověřovací zprávě k výkazu údajů za předcházející období přidělování povolenek, která již byla vyřešena, není třeba uvádět.</v>
      </c>
      <c r="R9" s="601" t="str">
        <f>'Annex 1 - Findings'!A67</f>
        <v>F.</v>
      </c>
      <c r="S9" s="606" t="str">
        <f>'Annex 1 - Findings'!B67</f>
        <v>Důvody neprovádění kontrol provádění doporučení týkajících se energetické účinnosti</v>
      </c>
      <c r="T9" s="601" t="str">
        <f>'Annex 1 - Findings'!A74</f>
        <v>G.</v>
      </c>
      <c r="U9" s="606" t="str">
        <f>'Annex 1 - Findings'!B75</f>
        <v>Doporučení</v>
      </c>
      <c r="V9" s="606" t="str">
        <f>'Annex 1 - Findings'!C75</f>
        <v>Stav</v>
      </c>
      <c r="W9" s="606" t="str">
        <f>'Annex 1 - Findings'!D75</f>
        <v>Pozorování</v>
      </c>
      <c r="X9" s="601" t="str">
        <f>'Annex 1 - Findings'!A87</f>
        <v>H.</v>
      </c>
      <c r="Y9" s="606" t="str">
        <f>'Annex 1 - Findings'!B87</f>
        <v>Důvody, proč nebyly provedeny kontroly použitelnosti výjimek z podmíněnosti přidělení, a případné relevantní připomínky.</v>
      </c>
      <c r="Z9" s="601" t="str">
        <f>'Annex 1 - Findings'!A94</f>
        <v>I.</v>
      </c>
      <c r="AA9" s="601" t="str">
        <f>'Annex 1 - Findings'!B95</f>
        <v>Platné výjimky</v>
      </c>
      <c r="AB9" s="601" t="str">
        <f>'Annex 1 - Findings'!C95</f>
        <v>Název doporučení a připomínky</v>
      </c>
      <c r="AC9" s="603"/>
      <c r="AE9" s="609" t="str">
        <f>'Annex 3 - Changes '!A5</f>
        <v>Příloha č. 3 - Shrnutí zjištěných změn, které nebyly oznámeny příslušnému orgánu</v>
      </c>
      <c r="AF9" s="609" t="str">
        <f>'Annex 3 - Changes '!A6</f>
        <v>A) změny schválené příslušným orgánem, které však nebyly při dokončení ověření začleněny do schváleného aktualizovaného metodického plánu pro monitorování</v>
      </c>
      <c r="AG9" s="609"/>
      <c r="AH9" s="609" t="str">
        <f>'Annex 3 - Changes '!A19</f>
        <v>B) zjištěné ověřovatelem a NEoznámené příslušnému orgánu</v>
      </c>
      <c r="AI9" s="609"/>
      <c r="DP9" s="47"/>
      <c r="EC9" s="349"/>
    </row>
    <row r="10" spans="1:133" x14ac:dyDescent="0.2">
      <c r="B10" s="147"/>
      <c r="C10" s="147"/>
      <c r="D10" s="147"/>
      <c r="E10" s="616"/>
      <c r="F10" s="161"/>
      <c r="G10" s="160" t="str">
        <f>'Annex 1 - Findings'!E6</f>
        <v>Závažné?</v>
      </c>
      <c r="H10" s="602"/>
      <c r="I10" s="161"/>
      <c r="J10" s="160" t="str">
        <f>'Annex 1 - Findings'!E18</f>
        <v>Závažné?</v>
      </c>
      <c r="K10" s="602"/>
      <c r="L10" s="161"/>
      <c r="M10" s="160" t="str">
        <f>'Annex 1 - Findings'!E31</f>
        <v>Závažné?</v>
      </c>
      <c r="N10" s="602"/>
      <c r="O10" s="607"/>
      <c r="P10" s="602"/>
      <c r="Q10" s="607"/>
      <c r="R10" s="602"/>
      <c r="S10" s="607"/>
      <c r="T10" s="602"/>
      <c r="U10" s="607"/>
      <c r="V10" s="607" t="str">
        <f>'Annex 1 - Findings'!C75</f>
        <v>Stav</v>
      </c>
      <c r="W10" s="607"/>
      <c r="X10" s="602"/>
      <c r="Y10" s="607"/>
      <c r="Z10" s="602"/>
      <c r="AA10" s="602"/>
      <c r="AB10" s="604"/>
      <c r="AC10" s="605"/>
      <c r="AE10" s="615"/>
      <c r="AF10" s="615"/>
      <c r="AG10" s="615"/>
      <c r="AH10" s="615"/>
      <c r="AI10" s="615"/>
      <c r="DP10" s="47"/>
      <c r="EC10" s="349"/>
    </row>
    <row r="11" spans="1:133" s="32" customFormat="1" x14ac:dyDescent="0.2">
      <c r="A11" s="171"/>
      <c r="B11" s="158" t="str">
        <f t="shared" ref="B11:B20" si="7">B$6</f>
        <v/>
      </c>
      <c r="C11" s="158" t="str">
        <f t="shared" ref="C11:D20" si="8">C$6</f>
        <v/>
      </c>
      <c r="D11" s="158" t="str">
        <f t="shared" si="8"/>
        <v/>
      </c>
      <c r="E11" s="164" t="str">
        <f>'Annex 1 - Findings'!A7</f>
        <v>A1</v>
      </c>
      <c r="F11" s="162" t="str">
        <f>IF('Annex 1 - Findings'!B7="","",'Annex 1 - Findings'!B7)</f>
        <v/>
      </c>
      <c r="G11" s="155" t="str">
        <f>IF('Annex 1 - Findings'!E7="","",'Annex 1 - Findings'!E7)</f>
        <v>- vyberte -</v>
      </c>
      <c r="H11" s="164" t="str">
        <f>'Annex 1 - Findings'!A19</f>
        <v>B1</v>
      </c>
      <c r="I11" s="162" t="str">
        <f>IF('Annex 1 - Findings'!B19="","",'Annex 1 - Findings'!B19)</f>
        <v/>
      </c>
      <c r="J11" s="155" t="str">
        <f>IF('Annex 1 - Findings'!E19="","",'Annex 1 - Findings'!E19)</f>
        <v>- vyberte -</v>
      </c>
      <c r="K11" s="164" t="str">
        <f>'Annex 1 - Findings'!A32</f>
        <v>C1</v>
      </c>
      <c r="L11" s="162" t="str">
        <f>IF('Annex 1 - Findings'!B32="","",'Annex 1 - Findings'!B32)</f>
        <v/>
      </c>
      <c r="M11" s="155" t="str">
        <f>IF('Annex 1 - Findings'!E32="","",'Annex 1 - Findings'!E32)</f>
        <v>- vyberte -</v>
      </c>
      <c r="N11" s="164" t="str">
        <f>'Annex 1 - Findings'!A44</f>
        <v>D1</v>
      </c>
      <c r="O11" s="162" t="str">
        <f>IF('Annex 1 - Findings'!B44="","",'Annex 1 - Findings'!B44)</f>
        <v/>
      </c>
      <c r="P11" s="164" t="str">
        <f>'Annex 1 - Findings'!A56</f>
        <v>E1</v>
      </c>
      <c r="Q11" s="162" t="str">
        <f>IF('Annex 1 - Findings'!B56="","",'Annex 1 - Findings'!B56)</f>
        <v/>
      </c>
      <c r="R11" s="164" t="str">
        <f>'Annex 1 - Findings'!A68</f>
        <v>F1</v>
      </c>
      <c r="S11" s="162" t="str">
        <f>IF('Annex 1 - Findings'!B68="","",'Annex 1 - Findings'!B68)</f>
        <v/>
      </c>
      <c r="T11" s="164" t="str">
        <f>'Annex 1 - Findings'!A76</f>
        <v>G1</v>
      </c>
      <c r="U11" s="355" t="str">
        <f>IF('Annex 1 - Findings'!B76="","",'Annex 1 - Findings'!B76)</f>
        <v/>
      </c>
      <c r="V11" s="355" t="str">
        <f>'Annex 1 - Findings'!C76</f>
        <v>-- select --</v>
      </c>
      <c r="W11" s="355" t="str">
        <f>IF('Annex 1 - Findings'!D76="","",'Annex 1 - Findings'!D76)</f>
        <v/>
      </c>
      <c r="X11" s="164" t="str">
        <f>'Annex 1 - Findings'!A88</f>
        <v>H1</v>
      </c>
      <c r="Y11" s="162" t="str">
        <f>IF('Annex 1 - Findings'!B88="","",'Annex 1 - Findings'!B88)</f>
        <v/>
      </c>
      <c r="Z11" s="164" t="str">
        <f>'Annex 1 - Findings'!A96</f>
        <v>I1</v>
      </c>
      <c r="AA11" s="355" t="str">
        <f>IF('Annex 1 - Findings'!B96="","",'Annex 1 - Findings'!B96)</f>
        <v>-- select --</v>
      </c>
      <c r="AB11" s="355" t="str">
        <f>IF('Annex 1 - Findings'!C96="","",'Annex 1 - Findings'!C96)</f>
        <v/>
      </c>
      <c r="AC11" s="355" t="str">
        <f>IF('Annex 1 - Findings'!C97="","",'Annex 1 - Findings'!C97)</f>
        <v/>
      </c>
      <c r="AE11" s="148"/>
      <c r="AF11" s="165">
        <f>'Annex 3 - Changes '!A8</f>
        <v>1</v>
      </c>
      <c r="AG11" s="162" t="str">
        <f>IF('Annex 3 - Changes '!B8="","",'Annex 3 - Changes '!B8)</f>
        <v/>
      </c>
      <c r="AH11" s="165">
        <f>'Annex 3 - Changes '!A21</f>
        <v>1</v>
      </c>
      <c r="AI11" s="162" t="str">
        <f>IF('Annex 3 - Changes '!B21="","",'Annex 3 - Changes '!B21)</f>
        <v/>
      </c>
      <c r="EC11" s="354"/>
    </row>
    <row r="12" spans="1:133" s="32" customFormat="1" x14ac:dyDescent="0.2">
      <c r="A12" s="170"/>
      <c r="B12" s="158" t="str">
        <f t="shared" si="7"/>
        <v/>
      </c>
      <c r="C12" s="158" t="str">
        <f t="shared" si="8"/>
        <v/>
      </c>
      <c r="D12" s="158" t="str">
        <f t="shared" si="8"/>
        <v/>
      </c>
      <c r="E12" s="164" t="str">
        <f>'Annex 1 - Findings'!A8</f>
        <v>A2</v>
      </c>
      <c r="F12" s="162" t="str">
        <f>IF('Annex 1 - Findings'!B8="","",'Annex 1 - Findings'!B8)</f>
        <v/>
      </c>
      <c r="G12" s="155" t="str">
        <f>IF('Annex 1 - Findings'!E8="","",'Annex 1 - Findings'!E8)</f>
        <v>- vyberte -</v>
      </c>
      <c r="H12" s="164" t="str">
        <f>'Annex 1 - Findings'!A20</f>
        <v>B2</v>
      </c>
      <c r="I12" s="162" t="str">
        <f>IF('Annex 1 - Findings'!B20="","",'Annex 1 - Findings'!B20)</f>
        <v/>
      </c>
      <c r="J12" s="155" t="str">
        <f>IF('Annex 1 - Findings'!E20="","",'Annex 1 - Findings'!E20)</f>
        <v>- vyberte -</v>
      </c>
      <c r="K12" s="164" t="str">
        <f>'Annex 1 - Findings'!A33</f>
        <v>C2</v>
      </c>
      <c r="L12" s="162" t="str">
        <f>IF('Annex 1 - Findings'!B33="","",'Annex 1 - Findings'!B33)</f>
        <v/>
      </c>
      <c r="M12" s="155" t="str">
        <f>IF('Annex 1 - Findings'!E33="","",'Annex 1 - Findings'!E33)</f>
        <v>- vyberte -</v>
      </c>
      <c r="N12" s="164" t="str">
        <f>'Annex 1 - Findings'!A45</f>
        <v>D2</v>
      </c>
      <c r="O12" s="162" t="str">
        <f>IF('Annex 1 - Findings'!B45="","",'Annex 1 - Findings'!B45)</f>
        <v/>
      </c>
      <c r="P12" s="164" t="str">
        <f>'Annex 1 - Findings'!A57</f>
        <v>E2</v>
      </c>
      <c r="Q12" s="162" t="str">
        <f>IF('Annex 1 - Findings'!B57="","",'Annex 1 - Findings'!B57)</f>
        <v/>
      </c>
      <c r="R12" s="164" t="str">
        <f>'Annex 1 - Findings'!A69</f>
        <v>F2</v>
      </c>
      <c r="S12" s="162" t="str">
        <f>IF('Annex 1 - Findings'!B69="","",'Annex 1 - Findings'!B69)</f>
        <v/>
      </c>
      <c r="T12" s="164" t="str">
        <f>'Annex 1 - Findings'!A77</f>
        <v>G2</v>
      </c>
      <c r="U12" s="355" t="str">
        <f>IF('Annex 1 - Findings'!B77="","",'Annex 1 - Findings'!B77)</f>
        <v/>
      </c>
      <c r="V12" s="355" t="str">
        <f>'Annex 1 - Findings'!C77</f>
        <v>-- select --</v>
      </c>
      <c r="W12" s="355" t="str">
        <f>IF('Annex 1 - Findings'!D77="","",'Annex 1 - Findings'!D77)</f>
        <v/>
      </c>
      <c r="X12" s="164" t="str">
        <f>'Annex 1 - Findings'!A89</f>
        <v>H2</v>
      </c>
      <c r="Y12" s="162" t="str">
        <f>IF('Annex 1 - Findings'!B89="","",'Annex 1 - Findings'!B89)</f>
        <v/>
      </c>
      <c r="Z12" s="164" t="str">
        <f>'Annex 1 - Findings'!A98</f>
        <v>I2</v>
      </c>
      <c r="AA12" s="355" t="str">
        <f>IF('Annex 1 - Findings'!B98="","",'Annex 1 - Findings'!B98)</f>
        <v>-- select --</v>
      </c>
      <c r="AB12" s="355" t="str">
        <f>IF('Annex 1 - Findings'!C98="","",'Annex 1 - Findings'!C98)</f>
        <v/>
      </c>
      <c r="AC12" s="355" t="str">
        <f>IF('Annex 1 - Findings'!C99="","",'Annex 1 - Findings'!C99)</f>
        <v/>
      </c>
      <c r="AE12" s="148"/>
      <c r="AF12" s="165">
        <f>'Annex 3 - Changes '!A9</f>
        <v>2</v>
      </c>
      <c r="AG12" s="162" t="str">
        <f>IF('Annex 3 - Changes '!B9="","",'Annex 3 - Changes '!B9)</f>
        <v/>
      </c>
      <c r="AH12" s="165">
        <f>'Annex 3 - Changes '!A22</f>
        <v>2</v>
      </c>
      <c r="AI12" s="162" t="str">
        <f>IF('Annex 3 - Changes '!B22="","",'Annex 3 - Changes '!B22)</f>
        <v/>
      </c>
      <c r="EC12" s="354"/>
    </row>
    <row r="13" spans="1:133" s="32" customFormat="1" x14ac:dyDescent="0.2">
      <c r="A13" s="170"/>
      <c r="B13" s="158" t="str">
        <f t="shared" si="7"/>
        <v/>
      </c>
      <c r="C13" s="158" t="str">
        <f t="shared" si="8"/>
        <v/>
      </c>
      <c r="D13" s="158" t="str">
        <f t="shared" si="8"/>
        <v/>
      </c>
      <c r="E13" s="164" t="str">
        <f>'Annex 1 - Findings'!A9</f>
        <v>A3</v>
      </c>
      <c r="F13" s="162" t="str">
        <f>IF('Annex 1 - Findings'!B9="","",'Annex 1 - Findings'!B9)</f>
        <v/>
      </c>
      <c r="G13" s="155" t="str">
        <f>IF('Annex 1 - Findings'!E9="","",'Annex 1 - Findings'!E9)</f>
        <v>- vyberte -</v>
      </c>
      <c r="H13" s="164" t="str">
        <f>'Annex 1 - Findings'!A21</f>
        <v>B3</v>
      </c>
      <c r="I13" s="162" t="str">
        <f>IF('Annex 1 - Findings'!B21="","",'Annex 1 - Findings'!B21)</f>
        <v/>
      </c>
      <c r="J13" s="155" t="str">
        <f>IF('Annex 1 - Findings'!E21="","",'Annex 1 - Findings'!E21)</f>
        <v>- vyberte -</v>
      </c>
      <c r="K13" s="164" t="str">
        <f>'Annex 1 - Findings'!A34</f>
        <v>C3</v>
      </c>
      <c r="L13" s="162" t="str">
        <f>IF('Annex 1 - Findings'!B34="","",'Annex 1 - Findings'!B34)</f>
        <v/>
      </c>
      <c r="M13" s="155" t="str">
        <f>IF('Annex 1 - Findings'!E34="","",'Annex 1 - Findings'!E34)</f>
        <v>- vyberte -</v>
      </c>
      <c r="N13" s="164" t="str">
        <f>'Annex 1 - Findings'!A46</f>
        <v>D3</v>
      </c>
      <c r="O13" s="162" t="str">
        <f>IF('Annex 1 - Findings'!B46="","",'Annex 1 - Findings'!B46)</f>
        <v/>
      </c>
      <c r="P13" s="164" t="str">
        <f>'Annex 1 - Findings'!A58</f>
        <v>E3</v>
      </c>
      <c r="Q13" s="162" t="str">
        <f>IF('Annex 1 - Findings'!B58="","",'Annex 1 - Findings'!B58)</f>
        <v/>
      </c>
      <c r="R13" s="164" t="str">
        <f>'Annex 1 - Findings'!A70</f>
        <v>F3</v>
      </c>
      <c r="S13" s="162" t="str">
        <f>IF('Annex 1 - Findings'!B70="","",'Annex 1 - Findings'!B70)</f>
        <v/>
      </c>
      <c r="T13" s="164" t="str">
        <f>'Annex 1 - Findings'!A78</f>
        <v>G3</v>
      </c>
      <c r="U13" s="355" t="str">
        <f>IF('Annex 1 - Findings'!B78="","",'Annex 1 - Findings'!B78)</f>
        <v/>
      </c>
      <c r="V13" s="355" t="str">
        <f>'Annex 1 - Findings'!C78</f>
        <v>-- select --</v>
      </c>
      <c r="W13" s="355" t="str">
        <f>IF('Annex 1 - Findings'!D78="","",'Annex 1 - Findings'!D78)</f>
        <v/>
      </c>
      <c r="X13" s="164" t="str">
        <f>'Annex 1 - Findings'!A90</f>
        <v>H3</v>
      </c>
      <c r="Y13" s="162" t="str">
        <f>IF('Annex 1 - Findings'!B90="","",'Annex 1 - Findings'!B90)</f>
        <v/>
      </c>
      <c r="Z13" s="164" t="str">
        <f>'Annex 1 - Findings'!A100</f>
        <v>I3</v>
      </c>
      <c r="AA13" s="355" t="str">
        <f>IF('Annex 1 - Findings'!B100="","",'Annex 1 - Findings'!B100)</f>
        <v>-- select --</v>
      </c>
      <c r="AB13" s="355" t="str">
        <f>IF('Annex 1 - Findings'!C100="","",'Annex 1 - Findings'!C100)</f>
        <v/>
      </c>
      <c r="AC13" s="355" t="str">
        <f>IF('Annex 1 - Findings'!C101="","",'Annex 1 - Findings'!C101)</f>
        <v/>
      </c>
      <c r="AE13" s="148"/>
      <c r="AF13" s="165">
        <f>'Annex 3 - Changes '!A10</f>
        <v>3</v>
      </c>
      <c r="AG13" s="162" t="str">
        <f>IF('Annex 3 - Changes '!B10="","",'Annex 3 - Changes '!B10)</f>
        <v/>
      </c>
      <c r="AH13" s="165">
        <f>'Annex 3 - Changes '!A23</f>
        <v>3</v>
      </c>
      <c r="AI13" s="162" t="str">
        <f>IF('Annex 3 - Changes '!B23="","",'Annex 3 - Changes '!B23)</f>
        <v/>
      </c>
      <c r="EC13" s="354"/>
    </row>
    <row r="14" spans="1:133" s="32" customFormat="1" x14ac:dyDescent="0.2">
      <c r="A14" s="170"/>
      <c r="B14" s="158" t="str">
        <f t="shared" si="7"/>
        <v/>
      </c>
      <c r="C14" s="158" t="str">
        <f t="shared" si="8"/>
        <v/>
      </c>
      <c r="D14" s="158" t="str">
        <f t="shared" si="8"/>
        <v/>
      </c>
      <c r="E14" s="164" t="str">
        <f>'Annex 1 - Findings'!A10</f>
        <v>A4</v>
      </c>
      <c r="F14" s="162" t="str">
        <f>IF('Annex 1 - Findings'!B10="","",'Annex 1 - Findings'!B10)</f>
        <v/>
      </c>
      <c r="G14" s="155" t="str">
        <f>IF('Annex 1 - Findings'!E10="","",'Annex 1 - Findings'!E10)</f>
        <v>- vyberte -</v>
      </c>
      <c r="H14" s="164" t="str">
        <f>'Annex 1 - Findings'!A22</f>
        <v>B4</v>
      </c>
      <c r="I14" s="162" t="str">
        <f>IF('Annex 1 - Findings'!B22="","",'Annex 1 - Findings'!B22)</f>
        <v/>
      </c>
      <c r="J14" s="155" t="str">
        <f>IF('Annex 1 - Findings'!E22="","",'Annex 1 - Findings'!E22)</f>
        <v>- vyberte -</v>
      </c>
      <c r="K14" s="164" t="str">
        <f>'Annex 1 - Findings'!A35</f>
        <v>C4</v>
      </c>
      <c r="L14" s="162" t="str">
        <f>IF('Annex 1 - Findings'!B35="","",'Annex 1 - Findings'!B35)</f>
        <v/>
      </c>
      <c r="M14" s="155" t="str">
        <f>IF('Annex 1 - Findings'!E35="","",'Annex 1 - Findings'!E35)</f>
        <v>- vyberte -</v>
      </c>
      <c r="N14" s="164" t="str">
        <f>'Annex 1 - Findings'!A47</f>
        <v>D4</v>
      </c>
      <c r="O14" s="162" t="str">
        <f>IF('Annex 1 - Findings'!B47="","",'Annex 1 - Findings'!B47)</f>
        <v/>
      </c>
      <c r="P14" s="164" t="str">
        <f>'Annex 1 - Findings'!A59</f>
        <v>E4</v>
      </c>
      <c r="Q14" s="162" t="str">
        <f>IF('Annex 1 - Findings'!B59="","",'Annex 1 - Findings'!B59)</f>
        <v/>
      </c>
      <c r="R14" s="164" t="str">
        <f>'Annex 1 - Findings'!A71</f>
        <v>F4</v>
      </c>
      <c r="S14" s="162" t="str">
        <f>IF('Annex 1 - Findings'!B71="","",'Annex 1 - Findings'!B71)</f>
        <v/>
      </c>
      <c r="T14" s="164" t="str">
        <f>'Annex 1 - Findings'!A79</f>
        <v>G4</v>
      </c>
      <c r="U14" s="355" t="str">
        <f>IF('Annex 1 - Findings'!B79="","",'Annex 1 - Findings'!B79)</f>
        <v/>
      </c>
      <c r="V14" s="355" t="str">
        <f>'Annex 1 - Findings'!C79</f>
        <v>-- select --</v>
      </c>
      <c r="W14" s="355" t="str">
        <f>IF('Annex 1 - Findings'!D79="","",'Annex 1 - Findings'!D79)</f>
        <v/>
      </c>
      <c r="X14" s="164" t="str">
        <f>'Annex 1 - Findings'!A91</f>
        <v>H4</v>
      </c>
      <c r="Y14" s="162" t="str">
        <f>IF('Annex 1 - Findings'!B91="","",'Annex 1 - Findings'!B91)</f>
        <v/>
      </c>
      <c r="Z14" s="164" t="str">
        <f>'Annex 1 - Findings'!A102</f>
        <v>I4</v>
      </c>
      <c r="AA14" s="355" t="str">
        <f>IF('Annex 1 - Findings'!B102="","",'Annex 1 - Findings'!B102)</f>
        <v>-- select --</v>
      </c>
      <c r="AB14" s="355" t="str">
        <f>IF('Annex 1 - Findings'!C102="","",'Annex 1 - Findings'!C102)</f>
        <v/>
      </c>
      <c r="AC14" s="355" t="str">
        <f>IF('Annex 1 - Findings'!C103="","",'Annex 1 - Findings'!C103)</f>
        <v/>
      </c>
      <c r="AE14" s="148"/>
      <c r="AF14" s="165">
        <f>'Annex 3 - Changes '!A11</f>
        <v>4</v>
      </c>
      <c r="AG14" s="162" t="str">
        <f>IF('Annex 3 - Changes '!B11="","",'Annex 3 - Changes '!B11)</f>
        <v/>
      </c>
      <c r="AH14" s="165">
        <f>'Annex 3 - Changes '!A24</f>
        <v>4</v>
      </c>
      <c r="AI14" s="162" t="str">
        <f>IF('Annex 3 - Changes '!B24="","",'Annex 3 - Changes '!B24)</f>
        <v/>
      </c>
      <c r="EC14" s="354"/>
    </row>
    <row r="15" spans="1:133" s="32" customFormat="1" x14ac:dyDescent="0.2">
      <c r="A15" s="170"/>
      <c r="B15" s="158" t="str">
        <f t="shared" si="7"/>
        <v/>
      </c>
      <c r="C15" s="158" t="str">
        <f t="shared" si="8"/>
        <v/>
      </c>
      <c r="D15" s="158" t="str">
        <f t="shared" si="8"/>
        <v/>
      </c>
      <c r="E15" s="164" t="str">
        <f>'Annex 1 - Findings'!A11</f>
        <v>A5</v>
      </c>
      <c r="F15" s="162" t="str">
        <f>IF('Annex 1 - Findings'!B11="","",'Annex 1 - Findings'!B11)</f>
        <v/>
      </c>
      <c r="G15" s="155" t="str">
        <f>IF('Annex 1 - Findings'!E11="","",'Annex 1 - Findings'!E11)</f>
        <v>- vyberte -</v>
      </c>
      <c r="H15" s="164" t="str">
        <f>'Annex 1 - Findings'!A23</f>
        <v>B5</v>
      </c>
      <c r="I15" s="162" t="str">
        <f>IF('Annex 1 - Findings'!B23="","",'Annex 1 - Findings'!B23)</f>
        <v/>
      </c>
      <c r="J15" s="155" t="str">
        <f>IF('Annex 1 - Findings'!E23="","",'Annex 1 - Findings'!E23)</f>
        <v>- vyberte -</v>
      </c>
      <c r="K15" s="164" t="str">
        <f>'Annex 1 - Findings'!A36</f>
        <v>C5</v>
      </c>
      <c r="L15" s="162" t="str">
        <f>IF('Annex 1 - Findings'!B36="","",'Annex 1 - Findings'!B36)</f>
        <v/>
      </c>
      <c r="M15" s="155" t="str">
        <f>IF('Annex 1 - Findings'!E36="","",'Annex 1 - Findings'!E36)</f>
        <v>- vyberte -</v>
      </c>
      <c r="N15" s="164" t="str">
        <f>'Annex 1 - Findings'!A48</f>
        <v>D5</v>
      </c>
      <c r="O15" s="162" t="str">
        <f>IF('Annex 1 - Findings'!B48="","",'Annex 1 - Findings'!B48)</f>
        <v/>
      </c>
      <c r="P15" s="164" t="str">
        <f>'Annex 1 - Findings'!A60</f>
        <v>E5</v>
      </c>
      <c r="Q15" s="162" t="str">
        <f>IF('Annex 1 - Findings'!B60="","",'Annex 1 - Findings'!B60)</f>
        <v/>
      </c>
      <c r="R15" s="164" t="str">
        <f>'Annex 1 - Findings'!A72</f>
        <v>F5</v>
      </c>
      <c r="S15" s="162" t="str">
        <f>IF('Annex 1 - Findings'!B72="","",'Annex 1 - Findings'!B72)</f>
        <v/>
      </c>
      <c r="T15" s="164" t="str">
        <f>'Annex 1 - Findings'!A80</f>
        <v>G5</v>
      </c>
      <c r="U15" s="355" t="str">
        <f>IF('Annex 1 - Findings'!B80="","",'Annex 1 - Findings'!B80)</f>
        <v/>
      </c>
      <c r="V15" s="355" t="str">
        <f>'Annex 1 - Findings'!C80</f>
        <v>-- select --</v>
      </c>
      <c r="W15" s="355" t="str">
        <f>IF('Annex 1 - Findings'!D80="","",'Annex 1 - Findings'!D80)</f>
        <v/>
      </c>
      <c r="X15" s="164" t="str">
        <f>'Annex 1 - Findings'!A92</f>
        <v>H5</v>
      </c>
      <c r="Y15" s="162" t="str">
        <f>IF('Annex 1 - Findings'!B92="","",'Annex 1 - Findings'!B92)</f>
        <v/>
      </c>
      <c r="Z15" s="164" t="str">
        <f>'Annex 1 - Findings'!A104</f>
        <v>I5</v>
      </c>
      <c r="AA15" s="355" t="str">
        <f>IF('Annex 1 - Findings'!B104="","",'Annex 1 - Findings'!B104)</f>
        <v>-- select --</v>
      </c>
      <c r="AB15" s="355" t="str">
        <f>IF('Annex 1 - Findings'!C104="","",'Annex 1 - Findings'!C104)</f>
        <v/>
      </c>
      <c r="AC15" s="355" t="str">
        <f>IF('Annex 1 - Findings'!C105="","",'Annex 1 - Findings'!C105)</f>
        <v/>
      </c>
      <c r="AE15" s="148"/>
      <c r="AF15" s="165">
        <f>'Annex 3 - Changes '!A12</f>
        <v>5</v>
      </c>
      <c r="AG15" s="162" t="str">
        <f>IF('Annex 3 - Changes '!B12="","",'Annex 3 - Changes '!B12)</f>
        <v/>
      </c>
      <c r="AH15" s="165">
        <f>'Annex 3 - Changes '!A25</f>
        <v>5</v>
      </c>
      <c r="AI15" s="162" t="str">
        <f>IF('Annex 3 - Changes '!B25="","",'Annex 3 - Changes '!B25)</f>
        <v/>
      </c>
      <c r="EC15" s="354"/>
    </row>
    <row r="16" spans="1:133" s="32" customFormat="1" x14ac:dyDescent="0.2">
      <c r="A16" s="170"/>
      <c r="B16" s="158" t="str">
        <f t="shared" si="7"/>
        <v/>
      </c>
      <c r="C16" s="158" t="str">
        <f t="shared" si="8"/>
        <v/>
      </c>
      <c r="D16" s="158" t="str">
        <f t="shared" si="8"/>
        <v/>
      </c>
      <c r="E16" s="164" t="str">
        <f>'Annex 1 - Findings'!A12</f>
        <v>A6</v>
      </c>
      <c r="F16" s="162" t="str">
        <f>IF('Annex 1 - Findings'!B12="","",'Annex 1 - Findings'!B12)</f>
        <v/>
      </c>
      <c r="G16" s="155" t="str">
        <f>IF('Annex 1 - Findings'!E12="","",'Annex 1 - Findings'!E12)</f>
        <v>- vyberte -</v>
      </c>
      <c r="H16" s="164" t="str">
        <f>'Annex 1 - Findings'!A24</f>
        <v>B6</v>
      </c>
      <c r="I16" s="162" t="str">
        <f>IF('Annex 1 - Findings'!B24="","",'Annex 1 - Findings'!B24)</f>
        <v/>
      </c>
      <c r="J16" s="155" t="str">
        <f>IF('Annex 1 - Findings'!E24="","",'Annex 1 - Findings'!E24)</f>
        <v>- vyberte -</v>
      </c>
      <c r="K16" s="164" t="str">
        <f>'Annex 1 - Findings'!A37</f>
        <v>C6</v>
      </c>
      <c r="L16" s="162" t="str">
        <f>IF('Annex 1 - Findings'!B37="","",'Annex 1 - Findings'!B37)</f>
        <v/>
      </c>
      <c r="M16" s="155" t="str">
        <f>IF('Annex 1 - Findings'!E37="","",'Annex 1 - Findings'!E37)</f>
        <v>- vyberte -</v>
      </c>
      <c r="N16" s="164" t="str">
        <f>'Annex 1 - Findings'!A49</f>
        <v>D6</v>
      </c>
      <c r="O16" s="162" t="str">
        <f>IF('Annex 1 - Findings'!B49="","",'Annex 1 - Findings'!B49)</f>
        <v/>
      </c>
      <c r="P16" s="164" t="str">
        <f>'Annex 1 - Findings'!A61</f>
        <v>E6</v>
      </c>
      <c r="Q16" s="162" t="str">
        <f>IF('Annex 1 - Findings'!B61="","",'Annex 1 - Findings'!B61)</f>
        <v/>
      </c>
      <c r="R16" s="164"/>
      <c r="S16" s="162"/>
      <c r="T16" s="164" t="str">
        <f>'Annex 1 - Findings'!A81</f>
        <v>G6</v>
      </c>
      <c r="U16" s="355" t="str">
        <f>IF('Annex 1 - Findings'!B81="","",'Annex 1 - Findings'!B81)</f>
        <v/>
      </c>
      <c r="V16" s="355" t="str">
        <f>'Annex 1 - Findings'!C81</f>
        <v>-- select --</v>
      </c>
      <c r="W16" s="355" t="str">
        <f>IF('Annex 1 - Findings'!D81="","",'Annex 1 - Findings'!D81)</f>
        <v/>
      </c>
      <c r="X16" s="164"/>
      <c r="Y16" s="162"/>
      <c r="Z16" s="164" t="str">
        <f>'Annex 1 - Findings'!A106</f>
        <v>I6</v>
      </c>
      <c r="AA16" s="355" t="str">
        <f>IF('Annex 1 - Findings'!B106="","",'Annex 1 - Findings'!B106)</f>
        <v>-- select --</v>
      </c>
      <c r="AB16" s="355" t="str">
        <f>IF('Annex 1 - Findings'!C106="","",'Annex 1 - Findings'!C106)</f>
        <v/>
      </c>
      <c r="AC16" s="355" t="str">
        <f>IF('Annex 1 - Findings'!C107="","",'Annex 1 - Findings'!C107)</f>
        <v/>
      </c>
      <c r="AE16" s="148"/>
      <c r="AF16" s="165">
        <f>'Annex 3 - Changes '!A13</f>
        <v>6</v>
      </c>
      <c r="AG16" s="162" t="str">
        <f>IF('Annex 3 - Changes '!B13="","",'Annex 3 - Changes '!B13)</f>
        <v/>
      </c>
      <c r="AH16" s="165">
        <f>'Annex 3 - Changes '!A26</f>
        <v>6</v>
      </c>
      <c r="AI16" s="162" t="str">
        <f>IF('Annex 3 - Changes '!B26="","",'Annex 3 - Changes '!B26)</f>
        <v/>
      </c>
      <c r="EC16" s="354"/>
    </row>
    <row r="17" spans="1:133" s="32" customFormat="1" x14ac:dyDescent="0.2">
      <c r="A17" s="170"/>
      <c r="B17" s="158" t="str">
        <f t="shared" si="7"/>
        <v/>
      </c>
      <c r="C17" s="158" t="str">
        <f t="shared" si="8"/>
        <v/>
      </c>
      <c r="D17" s="158" t="str">
        <f t="shared" si="8"/>
        <v/>
      </c>
      <c r="E17" s="164" t="str">
        <f>'Annex 1 - Findings'!A13</f>
        <v>A7</v>
      </c>
      <c r="F17" s="162" t="str">
        <f>IF('Annex 1 - Findings'!B13="","",'Annex 1 - Findings'!B13)</f>
        <v/>
      </c>
      <c r="G17" s="155" t="str">
        <f>IF('Annex 1 - Findings'!E13="","",'Annex 1 - Findings'!E13)</f>
        <v>- vyberte -</v>
      </c>
      <c r="H17" s="164" t="str">
        <f>'Annex 1 - Findings'!A25</f>
        <v>B7</v>
      </c>
      <c r="I17" s="162" t="str">
        <f>IF('Annex 1 - Findings'!B25="","",'Annex 1 - Findings'!B25)</f>
        <v/>
      </c>
      <c r="J17" s="155" t="str">
        <f>IF('Annex 1 - Findings'!E25="","",'Annex 1 - Findings'!E25)</f>
        <v>- vyberte -</v>
      </c>
      <c r="K17" s="164" t="str">
        <f>'Annex 1 - Findings'!A38</f>
        <v>C7</v>
      </c>
      <c r="L17" s="162" t="str">
        <f>IF('Annex 1 - Findings'!B38="","",'Annex 1 - Findings'!B38)</f>
        <v/>
      </c>
      <c r="M17" s="155" t="str">
        <f>IF('Annex 1 - Findings'!E38="","",'Annex 1 - Findings'!E38)</f>
        <v>- vyberte -</v>
      </c>
      <c r="N17" s="164" t="str">
        <f>'Annex 1 - Findings'!A50</f>
        <v>D7</v>
      </c>
      <c r="O17" s="162" t="str">
        <f>IF('Annex 1 - Findings'!B50="","",'Annex 1 - Findings'!B50)</f>
        <v/>
      </c>
      <c r="P17" s="164" t="str">
        <f>'Annex 1 - Findings'!A62</f>
        <v>E7</v>
      </c>
      <c r="Q17" s="162" t="str">
        <f>IF('Annex 1 - Findings'!B62="","",'Annex 1 - Findings'!B62)</f>
        <v/>
      </c>
      <c r="R17" s="164"/>
      <c r="S17" s="162"/>
      <c r="T17" s="164" t="str">
        <f>'Annex 1 - Findings'!A82</f>
        <v>G7</v>
      </c>
      <c r="U17" s="355" t="str">
        <f>IF('Annex 1 - Findings'!B82="","",'Annex 1 - Findings'!B82)</f>
        <v/>
      </c>
      <c r="V17" s="355" t="str">
        <f>'Annex 1 - Findings'!C82</f>
        <v>-- select --</v>
      </c>
      <c r="W17" s="355" t="str">
        <f>IF('Annex 1 - Findings'!D82="","",'Annex 1 - Findings'!D82)</f>
        <v/>
      </c>
      <c r="X17" s="164"/>
      <c r="Y17" s="162"/>
      <c r="Z17" s="164"/>
      <c r="AA17" s="355" t="str">
        <f>IF('Annex 1 - Findings'!H82="","",'Annex 1 - Findings'!H82)</f>
        <v/>
      </c>
      <c r="AB17" s="355"/>
      <c r="AC17" s="355"/>
      <c r="AE17" s="148"/>
      <c r="AF17" s="165">
        <f>'Annex 3 - Changes '!A14</f>
        <v>7</v>
      </c>
      <c r="AG17" s="162" t="str">
        <f>IF('Annex 3 - Changes '!B14="","",'Annex 3 - Changes '!B14)</f>
        <v/>
      </c>
      <c r="AH17" s="165">
        <f>'Annex 3 - Changes '!A27</f>
        <v>7</v>
      </c>
      <c r="AI17" s="162" t="str">
        <f>IF('Annex 3 - Changes '!B27="","",'Annex 3 - Changes '!B27)</f>
        <v/>
      </c>
      <c r="EC17" s="354"/>
    </row>
    <row r="18" spans="1:133" s="32" customFormat="1" x14ac:dyDescent="0.2">
      <c r="A18" s="170"/>
      <c r="B18" s="158" t="str">
        <f t="shared" si="7"/>
        <v/>
      </c>
      <c r="C18" s="158" t="str">
        <f t="shared" si="8"/>
        <v/>
      </c>
      <c r="D18" s="158" t="str">
        <f t="shared" si="8"/>
        <v/>
      </c>
      <c r="E18" s="164" t="str">
        <f>'Annex 1 - Findings'!A14</f>
        <v>A8</v>
      </c>
      <c r="F18" s="162" t="str">
        <f>IF('Annex 1 - Findings'!B14="","",'Annex 1 - Findings'!B14)</f>
        <v/>
      </c>
      <c r="G18" s="155" t="str">
        <f>IF('Annex 1 - Findings'!E14="","",'Annex 1 - Findings'!E14)</f>
        <v>- vyberte -</v>
      </c>
      <c r="H18" s="164" t="str">
        <f>'Annex 1 - Findings'!A26</f>
        <v>B8</v>
      </c>
      <c r="I18" s="162" t="str">
        <f>IF('Annex 1 - Findings'!B26="","",'Annex 1 - Findings'!B26)</f>
        <v/>
      </c>
      <c r="J18" s="155" t="str">
        <f>IF('Annex 1 - Findings'!E26="","",'Annex 1 - Findings'!E26)</f>
        <v>- vyberte -</v>
      </c>
      <c r="K18" s="164" t="str">
        <f>'Annex 1 - Findings'!A39</f>
        <v>C8</v>
      </c>
      <c r="L18" s="162" t="str">
        <f>IF('Annex 1 - Findings'!B39="","",'Annex 1 - Findings'!B39)</f>
        <v/>
      </c>
      <c r="M18" s="155" t="str">
        <f>IF('Annex 1 - Findings'!E39="","",'Annex 1 - Findings'!E39)</f>
        <v>- vyberte -</v>
      </c>
      <c r="N18" s="164" t="str">
        <f>'Annex 1 - Findings'!A51</f>
        <v>D8</v>
      </c>
      <c r="O18" s="162" t="str">
        <f>IF('Annex 1 - Findings'!B51="","",'Annex 1 - Findings'!B51)</f>
        <v/>
      </c>
      <c r="P18" s="164" t="str">
        <f>'Annex 1 - Findings'!A63</f>
        <v>E8</v>
      </c>
      <c r="Q18" s="162" t="str">
        <f>IF('Annex 1 - Findings'!B63="","",'Annex 1 - Findings'!B63)</f>
        <v/>
      </c>
      <c r="R18" s="164"/>
      <c r="S18" s="162"/>
      <c r="T18" s="164" t="str">
        <f>'Annex 1 - Findings'!A83</f>
        <v>G8</v>
      </c>
      <c r="U18" s="355" t="str">
        <f>IF('Annex 1 - Findings'!B83="","",'Annex 1 - Findings'!B83)</f>
        <v/>
      </c>
      <c r="V18" s="355" t="str">
        <f>'Annex 1 - Findings'!C83</f>
        <v>-- select --</v>
      </c>
      <c r="W18" s="355" t="str">
        <f>IF('Annex 1 - Findings'!D83="","",'Annex 1 - Findings'!D83)</f>
        <v/>
      </c>
      <c r="X18" s="164"/>
      <c r="Y18" s="162"/>
      <c r="Z18" s="164"/>
      <c r="AA18" s="355" t="str">
        <f>IF('Annex 1 - Findings'!H83="","",'Annex 1 - Findings'!H83)</f>
        <v/>
      </c>
      <c r="AB18" s="355"/>
      <c r="AC18" s="355"/>
      <c r="AE18" s="148"/>
      <c r="AF18" s="164">
        <f>'Annex 3 - Changes '!A15</f>
        <v>8</v>
      </c>
      <c r="AG18" s="162" t="str">
        <f>IF('Annex 3 - Changes '!B15="","",'Annex 3 - Changes '!B15)</f>
        <v/>
      </c>
      <c r="AH18" s="165">
        <f>'Annex 3 - Changes '!A28</f>
        <v>8</v>
      </c>
      <c r="AI18" s="162" t="str">
        <f>IF('Annex 3 - Changes '!B28="","",'Annex 3 - Changes '!B28)</f>
        <v/>
      </c>
      <c r="EC18" s="354"/>
    </row>
    <row r="19" spans="1:133" s="32" customFormat="1" x14ac:dyDescent="0.2">
      <c r="A19" s="170"/>
      <c r="B19" s="158" t="str">
        <f t="shared" si="7"/>
        <v/>
      </c>
      <c r="C19" s="158" t="str">
        <f t="shared" si="8"/>
        <v/>
      </c>
      <c r="D19" s="158" t="str">
        <f t="shared" si="8"/>
        <v/>
      </c>
      <c r="E19" s="164" t="str">
        <f>'Annex 1 - Findings'!A15</f>
        <v>A9</v>
      </c>
      <c r="F19" s="162" t="str">
        <f>IF('Annex 1 - Findings'!B15="","",'Annex 1 - Findings'!B15)</f>
        <v/>
      </c>
      <c r="G19" s="155" t="str">
        <f>IF('Annex 1 - Findings'!E15="","",'Annex 1 - Findings'!E15)</f>
        <v>- vyberte -</v>
      </c>
      <c r="H19" s="164" t="str">
        <f>'Annex 1 - Findings'!A27</f>
        <v>B9</v>
      </c>
      <c r="I19" s="162" t="str">
        <f>IF('Annex 1 - Findings'!B27="","",'Annex 1 - Findings'!B27)</f>
        <v/>
      </c>
      <c r="J19" s="155" t="str">
        <f>IF('Annex 1 - Findings'!E27="","",'Annex 1 - Findings'!E27)</f>
        <v>- vyberte -</v>
      </c>
      <c r="K19" s="164" t="str">
        <f>'Annex 1 - Findings'!A40</f>
        <v>C9</v>
      </c>
      <c r="L19" s="162" t="str">
        <f>IF('Annex 1 - Findings'!B40="","",'Annex 1 - Findings'!B40)</f>
        <v/>
      </c>
      <c r="M19" s="155" t="str">
        <f>IF('Annex 1 - Findings'!E40="","",'Annex 1 - Findings'!E40)</f>
        <v>- vyberte -</v>
      </c>
      <c r="N19" s="164" t="str">
        <f>'Annex 1 - Findings'!A52</f>
        <v>D9</v>
      </c>
      <c r="O19" s="162" t="str">
        <f>IF('Annex 1 - Findings'!B52="","",'Annex 1 - Findings'!B52)</f>
        <v/>
      </c>
      <c r="P19" s="164" t="str">
        <f>'Annex 1 - Findings'!A64</f>
        <v>E9</v>
      </c>
      <c r="Q19" s="162" t="str">
        <f>IF('Annex 1 - Findings'!B64="","",'Annex 1 - Findings'!B64)</f>
        <v/>
      </c>
      <c r="R19" s="164"/>
      <c r="S19" s="162"/>
      <c r="T19" s="164" t="str">
        <f>'Annex 1 - Findings'!A84</f>
        <v>G9</v>
      </c>
      <c r="U19" s="355" t="str">
        <f>IF('Annex 1 - Findings'!B84="","",'Annex 1 - Findings'!B84)</f>
        <v/>
      </c>
      <c r="V19" s="355" t="str">
        <f>'Annex 1 - Findings'!C84</f>
        <v>-- select --</v>
      </c>
      <c r="W19" s="355" t="str">
        <f>IF('Annex 1 - Findings'!D84="","",'Annex 1 - Findings'!D84)</f>
        <v/>
      </c>
      <c r="X19" s="164"/>
      <c r="Y19" s="162"/>
      <c r="Z19" s="164"/>
      <c r="AA19" s="355" t="str">
        <f>IF('Annex 1 - Findings'!H84="","",'Annex 1 - Findings'!H84)</f>
        <v/>
      </c>
      <c r="AB19" s="355"/>
      <c r="AC19" s="355"/>
      <c r="AE19" s="148"/>
      <c r="AF19" s="164">
        <f>'Annex 3 - Changes '!A16</f>
        <v>9</v>
      </c>
      <c r="AG19" s="162" t="str">
        <f>IF('Annex 3 - Changes '!B16="","",'Annex 3 - Changes '!B16)</f>
        <v/>
      </c>
      <c r="AH19" s="165">
        <f>'Annex 3 - Changes '!A29</f>
        <v>9</v>
      </c>
      <c r="AI19" s="162" t="str">
        <f>IF('Annex 3 - Changes '!B29="","",'Annex 3 - Changes '!B29)</f>
        <v/>
      </c>
      <c r="EC19" s="354"/>
    </row>
    <row r="20" spans="1:133" s="32" customFormat="1" x14ac:dyDescent="0.2">
      <c r="A20" s="170"/>
      <c r="B20" s="158" t="str">
        <f t="shared" si="7"/>
        <v/>
      </c>
      <c r="C20" s="158" t="str">
        <f t="shared" si="8"/>
        <v/>
      </c>
      <c r="D20" s="158" t="str">
        <f t="shared" si="8"/>
        <v/>
      </c>
      <c r="E20" s="164" t="str">
        <f>'Annex 1 - Findings'!A16</f>
        <v>A10</v>
      </c>
      <c r="F20" s="162" t="str">
        <f>IF('Annex 1 - Findings'!B16="","",'Annex 1 - Findings'!B16)</f>
        <v/>
      </c>
      <c r="G20" s="155" t="str">
        <f>IF('Annex 1 - Findings'!E16="","",'Annex 1 - Findings'!E16)</f>
        <v>- vyberte -</v>
      </c>
      <c r="H20" s="164" t="str">
        <f>'Annex 1 - Findings'!A28</f>
        <v>B10</v>
      </c>
      <c r="I20" s="162" t="str">
        <f>IF('Annex 1 - Findings'!B28="","",'Annex 1 - Findings'!B28)</f>
        <v/>
      </c>
      <c r="J20" s="155" t="str">
        <f>IF('Annex 1 - Findings'!E28="","",'Annex 1 - Findings'!E28)</f>
        <v>- vyberte -</v>
      </c>
      <c r="K20" s="164" t="str">
        <f>'Annex 1 - Findings'!A41</f>
        <v>C10</v>
      </c>
      <c r="L20" s="162" t="str">
        <f>IF('Annex 1 - Findings'!B41="","",'Annex 1 - Findings'!B41)</f>
        <v/>
      </c>
      <c r="M20" s="155" t="str">
        <f>IF('Annex 1 - Findings'!E41="","",'Annex 1 - Findings'!E41)</f>
        <v>- vyberte -</v>
      </c>
      <c r="N20" s="164" t="str">
        <f>'Annex 1 - Findings'!A53</f>
        <v>D10</v>
      </c>
      <c r="O20" s="162" t="str">
        <f>IF('Annex 1 - Findings'!B53="","",'Annex 1 - Findings'!B53)</f>
        <v/>
      </c>
      <c r="P20" s="164" t="str">
        <f>'Annex 1 - Findings'!A65</f>
        <v>E10</v>
      </c>
      <c r="Q20" s="162" t="str">
        <f>IF('Annex 1 - Findings'!B65="","",'Annex 1 - Findings'!B65)</f>
        <v/>
      </c>
      <c r="R20" s="164"/>
      <c r="S20" s="162"/>
      <c r="T20" s="164" t="str">
        <f>'Annex 1 - Findings'!A85</f>
        <v>G10</v>
      </c>
      <c r="U20" s="355" t="str">
        <f>IF('Annex 1 - Findings'!B85="","",'Annex 1 - Findings'!B85)</f>
        <v/>
      </c>
      <c r="V20" s="355" t="str">
        <f>'Annex 1 - Findings'!C85</f>
        <v>-- select --</v>
      </c>
      <c r="W20" s="355" t="str">
        <f>IF('Annex 1 - Findings'!D85="","",'Annex 1 - Findings'!D85)</f>
        <v/>
      </c>
      <c r="X20" s="164"/>
      <c r="Y20" s="162"/>
      <c r="Z20" s="164"/>
      <c r="AA20" s="355" t="str">
        <f>IF('Annex 1 - Findings'!H85="","",'Annex 1 - Findings'!H85)</f>
        <v/>
      </c>
      <c r="AB20" s="355"/>
      <c r="AC20" s="355"/>
      <c r="AE20" s="148"/>
      <c r="AF20" s="164">
        <f>'Annex 3 - Changes '!A17</f>
        <v>10</v>
      </c>
      <c r="AG20" s="162" t="str">
        <f>IF('Annex 3 - Changes '!B17="","",'Annex 3 - Changes '!B17)</f>
        <v/>
      </c>
      <c r="AH20" s="165">
        <f>'Annex 3 - Changes '!A30</f>
        <v>10</v>
      </c>
      <c r="AI20" s="162" t="str">
        <f>IF('Annex 3 - Changes '!B30="","",'Annex 3 - Changes '!B30)</f>
        <v/>
      </c>
      <c r="EC20" s="354"/>
    </row>
    <row r="21" spans="1:133" x14ac:dyDescent="0.2">
      <c r="B21" s="59"/>
      <c r="C21" s="51"/>
      <c r="D21" s="59"/>
      <c r="DP21" s="47"/>
      <c r="DQ21" s="32"/>
    </row>
    <row r="22" spans="1:133" x14ac:dyDescent="0.2">
      <c r="D22" s="59"/>
      <c r="DP22" s="47"/>
      <c r="DQ22" s="32"/>
    </row>
    <row r="23" spans="1:133" x14ac:dyDescent="0.2">
      <c r="DP23" s="47"/>
      <c r="DR23" s="32"/>
    </row>
    <row r="24" spans="1:133" x14ac:dyDescent="0.2">
      <c r="DP24" s="47"/>
      <c r="DR24" s="32"/>
    </row>
    <row r="25" spans="1:133" x14ac:dyDescent="0.2">
      <c r="DP25" s="47"/>
      <c r="DR25" s="32"/>
    </row>
    <row r="26" spans="1:133" x14ac:dyDescent="0.2">
      <c r="DP26" s="47"/>
      <c r="DR26" s="32"/>
    </row>
    <row r="27" spans="1:133" x14ac:dyDescent="0.2">
      <c r="DR27" s="32"/>
    </row>
  </sheetData>
  <sheetProtection sheet="1" formatCells="0" formatColumns="0" formatRows="0"/>
  <mergeCells count="89">
    <mergeCell ref="AQ4:AS4"/>
    <mergeCell ref="AH4:AH5"/>
    <mergeCell ref="AI4:AI5"/>
    <mergeCell ref="AJ4:AJ5"/>
    <mergeCell ref="AK4:AK5"/>
    <mergeCell ref="B4:B5"/>
    <mergeCell ref="C4:C5"/>
    <mergeCell ref="D4:D5"/>
    <mergeCell ref="E4:E5"/>
    <mergeCell ref="L9:M9"/>
    <mergeCell ref="F4:F5"/>
    <mergeCell ref="G4:G5"/>
    <mergeCell ref="H4:H5"/>
    <mergeCell ref="K4:K5"/>
    <mergeCell ref="M4:M5"/>
    <mergeCell ref="L4:L5"/>
    <mergeCell ref="I9:J9"/>
    <mergeCell ref="H9:H10"/>
    <mergeCell ref="E9:E10"/>
    <mergeCell ref="K9:K10"/>
    <mergeCell ref="AE9:AE10"/>
    <mergeCell ref="AH9:AI10"/>
    <mergeCell ref="O4:O5"/>
    <mergeCell ref="P4:P5"/>
    <mergeCell ref="Q4:Q5"/>
    <mergeCell ref="AF9:AG10"/>
    <mergeCell ref="O9:O10"/>
    <mergeCell ref="P9:P10"/>
    <mergeCell ref="Q9:Q10"/>
    <mergeCell ref="R4:S4"/>
    <mergeCell ref="T4:U4"/>
    <mergeCell ref="R9:R10"/>
    <mergeCell ref="S9:S10"/>
    <mergeCell ref="T9:T10"/>
    <mergeCell ref="U9:U10"/>
    <mergeCell ref="V4:W4"/>
    <mergeCell ref="N9:N10"/>
    <mergeCell ref="F9:G9"/>
    <mergeCell ref="I4:I5"/>
    <mergeCell ref="J4:J5"/>
    <mergeCell ref="Z4:Z5"/>
    <mergeCell ref="AD4:AD5"/>
    <mergeCell ref="AA4:AA5"/>
    <mergeCell ref="AB4:AB5"/>
    <mergeCell ref="AX4:AX5"/>
    <mergeCell ref="AY4:AY5"/>
    <mergeCell ref="AU4:AU5"/>
    <mergeCell ref="AV4:AV5"/>
    <mergeCell ref="AW4:AW5"/>
    <mergeCell ref="AC4:AC5"/>
    <mergeCell ref="AE4:AE5"/>
    <mergeCell ref="AL4:AL5"/>
    <mergeCell ref="AT4:AT5"/>
    <mergeCell ref="AF4:AF5"/>
    <mergeCell ref="AG4:AG5"/>
    <mergeCell ref="AM4:AM5"/>
    <mergeCell ref="AN4:AP4"/>
    <mergeCell ref="AZ4:AZ5"/>
    <mergeCell ref="BA4:BC4"/>
    <mergeCell ref="BD4:BF4"/>
    <mergeCell ref="BG4:BG5"/>
    <mergeCell ref="BH4:BH5"/>
    <mergeCell ref="BI4:BI5"/>
    <mergeCell ref="BJ4:BL4"/>
    <mergeCell ref="BM4:BO4"/>
    <mergeCell ref="BN6:BO6"/>
    <mergeCell ref="BP4:BP5"/>
    <mergeCell ref="AO6:AP6"/>
    <mergeCell ref="AR6:AS6"/>
    <mergeCell ref="BB6:BC6"/>
    <mergeCell ref="BE6:BF6"/>
    <mergeCell ref="BK6:BL6"/>
    <mergeCell ref="CC4:CE4"/>
    <mergeCell ref="CD6:CE6"/>
    <mergeCell ref="BR6:BS6"/>
    <mergeCell ref="BU6:BV6"/>
    <mergeCell ref="BX6:BY6"/>
    <mergeCell ref="CA6:CB6"/>
    <mergeCell ref="BZ4:CB4"/>
    <mergeCell ref="BQ4:BS4"/>
    <mergeCell ref="BT4:BV4"/>
    <mergeCell ref="BW4:BY4"/>
    <mergeCell ref="AA9:AA10"/>
    <mergeCell ref="AB9:AC10"/>
    <mergeCell ref="V9:V10"/>
    <mergeCell ref="W9:W10"/>
    <mergeCell ref="X9:X10"/>
    <mergeCell ref="Y9:Y10"/>
    <mergeCell ref="Z9:Z10"/>
  </mergeCells>
  <dataValidations count="2">
    <dataValidation allowBlank="1" showErrorMessage="1" prompt="Select appropriate materiality level" sqref="Z6" xr:uid="{00000000-0002-0000-0600-000001000000}"/>
    <dataValidation allowBlank="1" showErrorMessage="1" prompt="Please select: yes or no" sqref="E11:AC20" xr:uid="{00000000-0002-0000-0600-00000000000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11</vt:i4>
      </vt:variant>
      <vt:variant>
        <vt:lpstr>Pojmenované oblasti</vt:lpstr>
      </vt:variant>
      <vt:variant>
        <vt:i4>36</vt:i4>
      </vt:variant>
    </vt:vector>
  </HeadingPairs>
  <TitlesOfParts>
    <vt:vector size="47" baseType="lpstr">
      <vt:lpstr>Guidelines and Conditions</vt:lpstr>
      <vt:lpstr>READ ME How to use this file</vt:lpstr>
      <vt:lpstr>Opinion Statement</vt:lpstr>
      <vt:lpstr>Annex 1 - Findings</vt:lpstr>
      <vt:lpstr>Annex 2 - basis of work</vt:lpstr>
      <vt:lpstr>Annex 3 - Changes </vt:lpstr>
      <vt:lpstr>EUwideConstants</vt:lpstr>
      <vt:lpstr>MSParameters</vt:lpstr>
      <vt:lpstr>Accounting</vt:lpstr>
      <vt:lpstr>Translations</vt:lpstr>
      <vt:lpstr>VersionDocumentation</vt:lpstr>
      <vt:lpstr>'Guidelines and Conditions'!_GoBack</vt:lpstr>
      <vt:lpstr>accreditedcertified</vt:lpstr>
      <vt:lpstr>Annex1Activities</vt:lpstr>
      <vt:lpstr>Approvedmethodologies</vt:lpstr>
      <vt:lpstr>Category</vt:lpstr>
      <vt:lpstr>CompetentAuthority</vt:lpstr>
      <vt:lpstr>Cond_Exceptions</vt:lpstr>
      <vt:lpstr>Conditionality_YN</vt:lpstr>
      <vt:lpstr>conductaccredited</vt:lpstr>
      <vt:lpstr>conductaccredited2</vt:lpstr>
      <vt:lpstr>conductaccredited3</vt:lpstr>
      <vt:lpstr>EUconstNo</vt:lpstr>
      <vt:lpstr>EUConstYes</vt:lpstr>
      <vt:lpstr>InstallationName</vt:lpstr>
      <vt:lpstr>Accounting!Oblast_tisku</vt:lpstr>
      <vt:lpstr>'Annex 1 - Findings'!Oblast_tisku</vt:lpstr>
      <vt:lpstr>'Annex 2 - basis of work'!Oblast_tisku</vt:lpstr>
      <vt:lpstr>'Annex 3 - Changes '!Oblast_tisku</vt:lpstr>
      <vt:lpstr>'Guidelines and Conditions'!Oblast_tisku</vt:lpstr>
      <vt:lpstr>'Opinion Statement'!Oblast_tisku</vt:lpstr>
      <vt:lpstr>'READ ME How to use this file'!Oblast_tisku</vt:lpstr>
      <vt:lpstr>OperatorName</vt:lpstr>
      <vt:lpstr>PrinciplesCompliance</vt:lpstr>
      <vt:lpstr>PrinciplesCompliance2</vt:lpstr>
      <vt:lpstr>PriniciplesCompliance2</vt:lpstr>
      <vt:lpstr>reportingyear</vt:lpstr>
      <vt:lpstr>RulesCompliance</vt:lpstr>
      <vt:lpstr>Rulescompliance2</vt:lpstr>
      <vt:lpstr>rulescompliance3</vt:lpstr>
      <vt:lpstr>rulescompliance4</vt:lpstr>
      <vt:lpstr>SelectYesNo</vt:lpstr>
      <vt:lpstr>sitevisit</vt:lpstr>
      <vt:lpstr>smalllowemitter</vt:lpstr>
      <vt:lpstr>Status_Recom</vt:lpstr>
      <vt:lpstr>TypeOfReport</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Hloušková Michaela</cp:lastModifiedBy>
  <cp:lastPrinted>2024-02-14T17:18:28Z</cp:lastPrinted>
  <dcterms:created xsi:type="dcterms:W3CDTF">2005-01-10T08:03:50Z</dcterms:created>
  <dcterms:modified xsi:type="dcterms:W3CDTF">2024-04-22T09:23:11Z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